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007C43B4-8009-4A3F-9165-1E41E73901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 QoQ" sheetId="1" r:id="rId1"/>
    <sheet name="CFS QoQ" sheetId="5" r:id="rId2"/>
    <sheet name="BS QoQ" sheetId="6" r:id="rId3"/>
    <sheet name="PL YoY" sheetId="2" r:id="rId4"/>
    <sheet name="CFS YoY" sheetId="3" r:id="rId5"/>
    <sheet name="BS YE" sheetId="4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E14" i="2" l="1"/>
  <c r="D14" i="2"/>
  <c r="C14" i="2"/>
  <c r="F14" i="2"/>
</calcChain>
</file>

<file path=xl/sharedStrings.xml><?xml version="1.0" encoding="utf-8"?>
<sst xmlns="http://schemas.openxmlformats.org/spreadsheetml/2006/main" count="160" uniqueCount="86">
  <si>
    <t>Consolidated Statement of Comprehensive Result – 5 Year Overview</t>
  </si>
  <si>
    <t>x € 1,000</t>
  </si>
  <si>
    <t>Employee benefits</t>
  </si>
  <si>
    <t>Other operating expenses</t>
  </si>
  <si>
    <t>Other operating income</t>
  </si>
  <si>
    <t>-</t>
  </si>
  <si>
    <t>Operating result, EBITDA</t>
  </si>
  <si>
    <t>One-offs</t>
  </si>
  <si>
    <t>Operating result, Adjusted EBITDA</t>
  </si>
  <si>
    <t>Amortization, depreciation, and impairments</t>
  </si>
  <si>
    <t>Operating result, EBIT</t>
  </si>
  <si>
    <t>Financial income</t>
  </si>
  <si>
    <t>Financial expenses</t>
  </si>
  <si>
    <t>Share of results in associates</t>
  </si>
  <si>
    <t>Result before tax</t>
  </si>
  <si>
    <t>Income tax</t>
  </si>
  <si>
    <t>Result after tax</t>
  </si>
  <si>
    <t>Total comprehensive result</t>
  </si>
  <si>
    <t>Basic loss per share (in €)</t>
  </si>
  <si>
    <t>Diluted loss per share (in €)</t>
  </si>
  <si>
    <t>Consolidated Statement of Comprehensive Result - Quarterly overview</t>
  </si>
  <si>
    <t>x € 1,000 - unaudited</t>
  </si>
  <si>
    <t xml:space="preserve"> Q4 2025</t>
  </si>
  <si>
    <t>Q3 2025</t>
  </si>
  <si>
    <t>Financial income and expenses</t>
  </si>
  <si>
    <t>Consolidated Statement of Cash Flow – 5 Year Overview</t>
  </si>
  <si>
    <t>Cash and cash equivalents, beginning of period</t>
  </si>
  <si>
    <t>Cash flow from operating activities</t>
  </si>
  <si>
    <t>Cash flow from investing activities</t>
  </si>
  <si>
    <t>Cash flow from financing activities</t>
  </si>
  <si>
    <t>Currency results on cash and cash equivalents</t>
  </si>
  <si>
    <t>Changes in cash and cash equivalents</t>
  </si>
  <si>
    <t>Cash and cash equivalents, end of the period</t>
  </si>
  <si>
    <t>EBITDA</t>
  </si>
  <si>
    <t>Changes in Net Working Capital</t>
  </si>
  <si>
    <t>Free Cash Flow</t>
  </si>
  <si>
    <t>Cash at bank</t>
  </si>
  <si>
    <t>Cash at bank restricted</t>
  </si>
  <si>
    <t>Convertible bonds</t>
  </si>
  <si>
    <t>Revolving credit facility</t>
  </si>
  <si>
    <r>
      <t xml:space="preserve">-/- </t>
    </r>
    <r>
      <rPr>
        <sz val="11"/>
        <color rgb="FF000000"/>
        <rFont val="Nunito"/>
      </rPr>
      <t>Cash at bank</t>
    </r>
  </si>
  <si>
    <t>Net Debt</t>
  </si>
  <si>
    <t>Consolidated Statement of Financial Position – 5 Year Overview</t>
  </si>
  <si>
    <t>Goodwill</t>
  </si>
  <si>
    <t>Intangible fixed assets</t>
  </si>
  <si>
    <t>Property, plant, and equipment</t>
  </si>
  <si>
    <t>Right-of-use assets</t>
  </si>
  <si>
    <t xml:space="preserve">Long-term receivables </t>
  </si>
  <si>
    <t>Associates</t>
  </si>
  <si>
    <t xml:space="preserve">Deferred tax assets </t>
  </si>
  <si>
    <t>Short-term loan receivables</t>
  </si>
  <si>
    <t>Inventories</t>
  </si>
  <si>
    <t>Trade and other receivables</t>
  </si>
  <si>
    <t>Cash and cash equivalents</t>
  </si>
  <si>
    <t>Total Assets</t>
  </si>
  <si>
    <t>Equity</t>
  </si>
  <si>
    <t>Non-current liabilities</t>
  </si>
  <si>
    <t>Current liabilities</t>
  </si>
  <si>
    <t xml:space="preserve">Total Equity and Liabilities </t>
  </si>
  <si>
    <t>Q1 2026</t>
  </si>
  <si>
    <t>Q4 2025</t>
  </si>
  <si>
    <t>Consolidated Statement of Cash Flow - Quarterly overview</t>
  </si>
  <si>
    <t>Consolidated Statement of Financial Position - Quarterly overview</t>
  </si>
  <si>
    <t>Gross profit</t>
  </si>
  <si>
    <t>-/- CAPEX</t>
  </si>
  <si>
    <t>-/- Cash at bank</t>
  </si>
  <si>
    <t xml:space="preserve"> -   </t>
  </si>
  <si>
    <t>Q2 2026</t>
  </si>
  <si>
    <t>Other comprehensive result²</t>
  </si>
  <si>
    <t>2.  The other comprehensive result consists completely of foreign currency translation which may be reclassified subsequently to profit or loss</t>
  </si>
  <si>
    <t>Q1 2026¹</t>
  </si>
  <si>
    <t>Q4 2025¹</t>
  </si>
  <si>
    <t>Q3 2025¹</t>
  </si>
  <si>
    <t>Q2 2025¹</t>
  </si>
  <si>
    <t>Revenue¹</t>
  </si>
  <si>
    <t>Cost of services¹</t>
  </si>
  <si>
    <t>Gross margin (%)¹</t>
  </si>
  <si>
    <t>EBITDA margin (%)¹</t>
  </si>
  <si>
    <t>Adjusted EBITDA margin (%)¹</t>
  </si>
  <si>
    <t>2025¹</t>
  </si>
  <si>
    <t>2024¹</t>
  </si>
  <si>
    <t>2023¹</t>
  </si>
  <si>
    <t>2022¹</t>
  </si>
  <si>
    <t>1.  Restated. Revenue and cost of services were each reduced with no net effect on gross profit; as a result, the gross margin % increased.</t>
  </si>
  <si>
    <t xml:space="preserve">1.  Restated. Revenue and cost of services were each reduced with no net effect on gross profit; as a result, the gross margin % increased. </t>
  </si>
  <si>
    <r>
      <t xml:space="preserve">Other comprehensive result </t>
    </r>
    <r>
      <rPr>
        <sz val="11"/>
        <color rgb="FF000000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</si>
</sst>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 * #,##0_ ;_ * \-#,##0_ ;_ * &quot;-&quot;??_ ;_ @_ "/>
    <numFmt numFmtId="166" formatCode="#,##0.00;\(#,##0.00\)"/>
    <numFmt numFmtId="167" formatCode="#,##0;\(#,##0\)"/>
    <numFmt numFmtId="168" formatCode="0.0%"/>
    <numFmt numFmtId="169" formatCode="_ * #,##0.0_ ;_ * \-#,##0.0_ ;_ * &quot;-&quot;??_ ;_ @_ "/>
    <numFmt numFmtId="170" formatCode="#,##0.0%;\(#,##0.0%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.5"/>
      <color rgb="FF007FFF"/>
      <name val="Nunito"/>
    </font>
    <font>
      <sz val="11"/>
      <color rgb="FF000000"/>
      <name val="Nunito"/>
    </font>
    <font>
      <sz val="10.5"/>
      <color rgb="FF000000"/>
      <name val="Nunito"/>
    </font>
    <font>
      <b/>
      <sz val="11"/>
      <color rgb="FF000000"/>
      <name val="Nunito"/>
    </font>
    <font>
      <b/>
      <sz val="10.5"/>
      <color rgb="FF000000"/>
      <name val="Nunito"/>
    </font>
    <font>
      <i/>
      <sz val="11"/>
      <color rgb="FF000000"/>
      <name val="Nunito"/>
    </font>
    <font>
      <i/>
      <sz val="10.5"/>
      <color rgb="FF000000"/>
      <name val="Nunito"/>
    </font>
    <font>
      <sz val="18"/>
      <name val="Arial"/>
      <family val="2"/>
    </font>
    <font>
      <sz val="8"/>
      <color rgb="FF000000"/>
      <name val="Nunito"/>
    </font>
    <font>
      <b/>
      <i/>
      <sz val="11"/>
      <color rgb="FF007FFF"/>
      <name val="Nunito"/>
    </font>
    <font>
      <b/>
      <sz val="11"/>
      <color rgb="FF007FFF"/>
      <name val="Nunito"/>
    </font>
    <font>
      <sz val="11"/>
      <name val="Arial"/>
      <family val="2"/>
    </font>
    <font>
      <sz val="8"/>
      <color theme="1"/>
      <name val="Nunito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</font>
    <font>
      <sz val="10.5"/>
      <name val="Arial"/>
      <family val="2"/>
    </font>
    <font>
      <sz val="11"/>
      <color rgb="FF000000"/>
      <name val="Calibri"/>
      <family val="2"/>
    </font>
    <font>
      <sz val="10.5"/>
      <name val="Nunito"/>
    </font>
  </fonts>
  <fills count="3">
    <fill>
      <patternFill patternType="none"/>
    </fill>
    <fill>
      <patternFill patternType="gray125"/>
    </fill>
    <fill>
      <patternFill patternType="solid">
        <fgColor rgb="FFE6F1FF"/>
        <bgColor indexed="64"/>
      </patternFill>
    </fill>
  </fills>
  <borders count="26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000000"/>
      </bottom>
      <diagonal/>
    </border>
    <border>
      <left style="medium">
        <color rgb="FFFFFFFF"/>
      </left>
      <right style="thin">
        <color rgb="FFFFFFFF"/>
      </right>
      <top style="medium">
        <color rgb="FFFFFFFF"/>
      </top>
      <bottom style="medium">
        <color rgb="FF000000"/>
      </bottom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FFFFFF"/>
      </right>
      <top style="medium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ck">
        <color rgb="FF007FFF"/>
      </bottom>
      <diagonal/>
    </border>
    <border>
      <left style="thin">
        <color rgb="FFFFFFFF"/>
      </left>
      <right style="medium">
        <color rgb="FFFFFFFF"/>
      </right>
      <top/>
      <bottom style="medium">
        <color rgb="FF000000"/>
      </bottom>
      <diagonal/>
    </border>
    <border>
      <left style="thin">
        <color rgb="FFFFFFFF"/>
      </left>
      <right/>
      <top/>
      <bottom style="medium">
        <color rgb="FFFFFFFF"/>
      </bottom>
      <diagonal/>
    </border>
    <border>
      <left style="thin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n">
        <color rgb="FFFFFFFF"/>
      </left>
      <right/>
      <top style="medium">
        <color rgb="FFFFFFFF"/>
      </top>
      <bottom/>
      <diagonal/>
    </border>
    <border>
      <left style="thin">
        <color rgb="FFFFFFFF"/>
      </left>
      <right/>
      <top style="medium">
        <color rgb="FF000000"/>
      </top>
      <bottom/>
      <diagonal/>
    </border>
    <border>
      <left style="thin">
        <color rgb="FFFFFFFF"/>
      </left>
      <right style="medium">
        <color rgb="FFFFFFFF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indexed="64"/>
      </bottom>
      <diagonal/>
    </border>
    <border>
      <left style="medium">
        <color rgb="FFFFFFFF"/>
      </left>
      <right style="thin">
        <color rgb="FFFFFFFF"/>
      </right>
      <top style="medium">
        <color rgb="FFFFFFFF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rgb="FF007FFF"/>
      </bottom>
      <diagonal/>
    </border>
    <border>
      <left/>
      <right style="thin">
        <color rgb="FFFFFFFF"/>
      </right>
      <top/>
      <bottom style="thin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6" xfId="0" applyFont="1" applyBorder="1" applyAlignment="1">
      <alignment horizontal="left" vertical="center" wrapText="1" readingOrder="1"/>
    </xf>
    <xf numFmtId="0" fontId="5" fillId="0" borderId="6" xfId="0" applyFont="1" applyBorder="1" applyAlignment="1">
      <alignment horizontal="left" vertical="center" wrapText="1" readingOrder="1"/>
    </xf>
    <xf numFmtId="0" fontId="7" fillId="0" borderId="6" xfId="0" applyFont="1" applyBorder="1" applyAlignment="1">
      <alignment horizontal="left" vertical="center" wrapText="1" readingOrder="1"/>
    </xf>
    <xf numFmtId="0" fontId="5" fillId="0" borderId="11" xfId="0" applyFont="1" applyBorder="1" applyAlignment="1">
      <alignment horizontal="left" vertical="center" wrapText="1" readingOrder="1"/>
    </xf>
    <xf numFmtId="0" fontId="2" fillId="0" borderId="12" xfId="0" applyFont="1" applyBorder="1" applyAlignment="1">
      <alignment horizontal="left" vertical="center" wrapText="1" readingOrder="1"/>
    </xf>
    <xf numFmtId="0" fontId="2" fillId="0" borderId="0" xfId="0" applyFont="1" applyAlignment="1">
      <alignment horizontal="left" vertical="center" readingOrder="1"/>
    </xf>
    <xf numFmtId="0" fontId="5" fillId="0" borderId="14" xfId="0" applyFont="1" applyBorder="1" applyAlignment="1">
      <alignment horizontal="left" vertical="center" wrapText="1" readingOrder="1"/>
    </xf>
    <xf numFmtId="0" fontId="10" fillId="0" borderId="0" xfId="0" applyFont="1" applyAlignment="1">
      <alignment horizontal="left" vertical="center" readingOrder="1"/>
    </xf>
    <xf numFmtId="167" fontId="4" fillId="0" borderId="3" xfId="0" applyNumberFormat="1" applyFont="1" applyBorder="1" applyAlignment="1">
      <alignment horizontal="right" vertical="center" wrapText="1" indent="1" readingOrder="1"/>
    </xf>
    <xf numFmtId="167" fontId="4" fillId="0" borderId="4" xfId="0" applyNumberFormat="1" applyFont="1" applyBorder="1" applyAlignment="1">
      <alignment horizontal="right" vertical="center" wrapText="1" indent="1" readingOrder="1"/>
    </xf>
    <xf numFmtId="167" fontId="4" fillId="0" borderId="5" xfId="0" applyNumberFormat="1" applyFont="1" applyBorder="1" applyAlignment="1">
      <alignment horizontal="right" vertical="center" wrapText="1" indent="1" readingOrder="1"/>
    </xf>
    <xf numFmtId="167" fontId="4" fillId="0" borderId="7" xfId="0" applyNumberFormat="1" applyFont="1" applyBorder="1" applyAlignment="1">
      <alignment horizontal="right" vertical="center" wrapText="1" indent="1" readingOrder="1"/>
    </xf>
    <xf numFmtId="167" fontId="4" fillId="0" borderId="8" xfId="0" applyNumberFormat="1" applyFont="1" applyBorder="1" applyAlignment="1">
      <alignment horizontal="right" vertical="center" wrapText="1" indent="1" readingOrder="1"/>
    </xf>
    <xf numFmtId="167" fontId="4" fillId="0" borderId="9" xfId="0" applyNumberFormat="1" applyFont="1" applyBorder="1" applyAlignment="1">
      <alignment horizontal="right" vertical="center" wrapText="1" indent="1" readingOrder="1"/>
    </xf>
    <xf numFmtId="167" fontId="4" fillId="0" borderId="0" xfId="0" applyNumberFormat="1" applyFont="1" applyAlignment="1">
      <alignment horizontal="right" vertical="center" wrapText="1" indent="1" readingOrder="1"/>
    </xf>
    <xf numFmtId="167" fontId="4" fillId="0" borderId="10" xfId="0" applyNumberFormat="1" applyFont="1" applyBorder="1" applyAlignment="1">
      <alignment horizontal="right" vertical="center" wrapText="1" indent="1" readingOrder="1"/>
    </xf>
    <xf numFmtId="167" fontId="6" fillId="0" borderId="10" xfId="0" applyNumberFormat="1" applyFont="1" applyBorder="1" applyAlignment="1">
      <alignment horizontal="right" vertical="center" wrapText="1" indent="1" readingOrder="1"/>
    </xf>
    <xf numFmtId="0" fontId="11" fillId="0" borderId="0" xfId="0" applyFont="1" applyAlignment="1">
      <alignment horizontal="left" vertical="center" readingOrder="1"/>
    </xf>
    <xf numFmtId="0" fontId="13" fillId="0" borderId="13" xfId="0" applyFont="1" applyBorder="1" applyAlignment="1">
      <alignment vertical="top" wrapText="1"/>
    </xf>
    <xf numFmtId="0" fontId="3" fillId="0" borderId="13" xfId="0" applyFont="1" applyBorder="1" applyAlignment="1">
      <alignment horizontal="left" vertical="center" wrapText="1" readingOrder="1"/>
    </xf>
    <xf numFmtId="0" fontId="3" fillId="0" borderId="14" xfId="0" applyFont="1" applyBorder="1" applyAlignment="1">
      <alignment horizontal="left" vertical="center" wrapText="1" readingOrder="1"/>
    </xf>
    <xf numFmtId="0" fontId="3" fillId="0" borderId="16" xfId="0" applyFont="1" applyBorder="1" applyAlignment="1">
      <alignment horizontal="left" vertical="center" wrapText="1" readingOrder="1"/>
    </xf>
    <xf numFmtId="0" fontId="9" fillId="0" borderId="14" xfId="0" applyFont="1" applyBorder="1" applyAlignment="1">
      <alignment vertical="top" wrapText="1"/>
    </xf>
    <xf numFmtId="167" fontId="5" fillId="2" borderId="0" xfId="0" applyNumberFormat="1" applyFont="1" applyFill="1" applyAlignment="1">
      <alignment horizontal="right" vertical="center" wrapText="1" indent="1" readingOrder="1"/>
    </xf>
    <xf numFmtId="167" fontId="5" fillId="0" borderId="0" xfId="0" applyNumberFormat="1" applyFont="1" applyAlignment="1">
      <alignment horizontal="right" vertical="center" wrapText="1" indent="1" readingOrder="1"/>
    </xf>
    <xf numFmtId="0" fontId="3" fillId="0" borderId="17" xfId="0" applyFont="1" applyBorder="1" applyAlignment="1">
      <alignment horizontal="left" vertical="center" wrapText="1" readingOrder="1"/>
    </xf>
    <xf numFmtId="0" fontId="11" fillId="0" borderId="18" xfId="0" applyFont="1" applyBorder="1" applyAlignment="1">
      <alignment horizontal="left" vertical="center" wrapText="1" readingOrder="1"/>
    </xf>
    <xf numFmtId="0" fontId="12" fillId="0" borderId="19" xfId="0" applyFont="1" applyBorder="1" applyAlignment="1">
      <alignment horizontal="right" vertical="center" wrapText="1" readingOrder="1"/>
    </xf>
    <xf numFmtId="0" fontId="12" fillId="0" borderId="20" xfId="0" applyFont="1" applyBorder="1" applyAlignment="1">
      <alignment horizontal="right" vertical="center" wrapText="1" readingOrder="1"/>
    </xf>
    <xf numFmtId="167" fontId="4" fillId="2" borderId="0" xfId="1" applyNumberFormat="1" applyFont="1" applyFill="1" applyBorder="1" applyAlignment="1">
      <alignment horizontal="right" vertical="center" wrapText="1" indent="1" readingOrder="1"/>
    </xf>
    <xf numFmtId="167" fontId="4" fillId="0" borderId="0" xfId="1" applyNumberFormat="1" applyFont="1" applyBorder="1" applyAlignment="1">
      <alignment horizontal="right" vertical="center" wrapText="1" indent="1" readingOrder="1"/>
    </xf>
    <xf numFmtId="167" fontId="6" fillId="2" borderId="0" xfId="1" applyNumberFormat="1" applyFont="1" applyFill="1" applyBorder="1" applyAlignment="1">
      <alignment horizontal="right" vertical="center" wrapText="1" indent="1" readingOrder="1"/>
    </xf>
    <xf numFmtId="167" fontId="6" fillId="0" borderId="0" xfId="1" applyNumberFormat="1" applyFont="1" applyBorder="1" applyAlignment="1">
      <alignment horizontal="right" vertical="center" wrapText="1" indent="1" readingOrder="1"/>
    </xf>
    <xf numFmtId="0" fontId="2" fillId="0" borderId="18" xfId="0" applyFont="1" applyBorder="1" applyAlignment="1">
      <alignment horizontal="left" vertical="center" wrapText="1" readingOrder="1"/>
    </xf>
    <xf numFmtId="167" fontId="4" fillId="2" borderId="21" xfId="1" applyNumberFormat="1" applyFont="1" applyFill="1" applyBorder="1" applyAlignment="1">
      <alignment horizontal="right" vertical="center" wrapText="1" indent="1" readingOrder="1"/>
    </xf>
    <xf numFmtId="167" fontId="4" fillId="0" borderId="21" xfId="1" applyNumberFormat="1" applyFont="1" applyBorder="1" applyAlignment="1">
      <alignment horizontal="right" vertical="center" wrapText="1" indent="1" readingOrder="1"/>
    </xf>
    <xf numFmtId="0" fontId="5" fillId="0" borderId="17" xfId="0" applyFont="1" applyBorder="1" applyAlignment="1">
      <alignment horizontal="left" vertical="center" wrapText="1" readingOrder="1"/>
    </xf>
    <xf numFmtId="0" fontId="5" fillId="0" borderId="13" xfId="0" applyFont="1" applyBorder="1" applyAlignment="1">
      <alignment horizontal="left" vertical="center" wrapText="1" readingOrder="1"/>
    </xf>
    <xf numFmtId="167" fontId="6" fillId="2" borderId="0" xfId="0" applyNumberFormat="1" applyFont="1" applyFill="1" applyAlignment="1">
      <alignment horizontal="right" vertical="center" wrapText="1" indent="1" readingOrder="1"/>
    </xf>
    <xf numFmtId="167" fontId="6" fillId="0" borderId="0" xfId="0" applyNumberFormat="1" applyFont="1" applyAlignment="1">
      <alignment horizontal="right" vertical="center" wrapText="1" indent="1" readingOrder="1"/>
    </xf>
    <xf numFmtId="167" fontId="9" fillId="2" borderId="0" xfId="0" applyNumberFormat="1" applyFont="1" applyFill="1" applyAlignment="1">
      <alignment horizontal="right" vertical="top" wrapText="1" indent="1"/>
    </xf>
    <xf numFmtId="167" fontId="9" fillId="0" borderId="0" xfId="0" applyNumberFormat="1" applyFont="1" applyAlignment="1">
      <alignment horizontal="right" vertical="top" wrapText="1" indent="1"/>
    </xf>
    <xf numFmtId="167" fontId="4" fillId="2" borderId="0" xfId="0" applyNumberFormat="1" applyFont="1" applyFill="1" applyAlignment="1">
      <alignment horizontal="right" vertical="center" wrapText="1" indent="1" readingOrder="1"/>
    </xf>
    <xf numFmtId="167" fontId="4" fillId="2" borderId="21" xfId="0" applyNumberFormat="1" applyFont="1" applyFill="1" applyBorder="1" applyAlignment="1">
      <alignment horizontal="right" vertical="center" wrapText="1" indent="1" readingOrder="1"/>
    </xf>
    <xf numFmtId="167" fontId="4" fillId="0" borderId="21" xfId="0" applyNumberFormat="1" applyFont="1" applyBorder="1" applyAlignment="1">
      <alignment horizontal="right" vertical="center" wrapText="1" indent="1" readingOrder="1"/>
    </xf>
    <xf numFmtId="167" fontId="6" fillId="2" borderId="22" xfId="0" applyNumberFormat="1" applyFont="1" applyFill="1" applyBorder="1" applyAlignment="1">
      <alignment horizontal="right" vertical="center" wrapText="1" indent="1" readingOrder="1"/>
    </xf>
    <xf numFmtId="167" fontId="6" fillId="0" borderId="22" xfId="0" applyNumberFormat="1" applyFont="1" applyBorder="1" applyAlignment="1">
      <alignment horizontal="right" vertical="center" wrapText="1" indent="1" readingOrder="1"/>
    </xf>
    <xf numFmtId="167" fontId="4" fillId="0" borderId="15" xfId="0" applyNumberFormat="1" applyFont="1" applyBorder="1" applyAlignment="1">
      <alignment horizontal="right" vertical="center" wrapText="1" indent="1" readingOrder="1"/>
    </xf>
    <xf numFmtId="167" fontId="4" fillId="0" borderId="23" xfId="0" applyNumberFormat="1" applyFont="1" applyBorder="1" applyAlignment="1">
      <alignment horizontal="right" vertical="center" wrapText="1" indent="1" readingOrder="1"/>
    </xf>
    <xf numFmtId="165" fontId="0" fillId="0" borderId="0" xfId="1" applyNumberFormat="1" applyFont="1"/>
    <xf numFmtId="165" fontId="0" fillId="0" borderId="0" xfId="0" applyNumberFormat="1"/>
    <xf numFmtId="165" fontId="1" fillId="0" borderId="0" xfId="1" applyNumberFormat="1" applyFont="1"/>
    <xf numFmtId="165" fontId="6" fillId="2" borderId="0" xfId="1" applyNumberFormat="1" applyFont="1" applyFill="1" applyBorder="1" applyAlignment="1">
      <alignment horizontal="right" vertical="center" wrapText="1" indent="1" readingOrder="1"/>
    </xf>
    <xf numFmtId="165" fontId="6" fillId="0" borderId="0" xfId="1" applyNumberFormat="1" applyFont="1" applyBorder="1" applyAlignment="1">
      <alignment horizontal="right" vertical="center" wrapText="1" indent="1" readingOrder="1"/>
    </xf>
    <xf numFmtId="165" fontId="4" fillId="2" borderId="21" xfId="1" applyNumberFormat="1" applyFont="1" applyFill="1" applyBorder="1" applyAlignment="1">
      <alignment horizontal="right" vertical="center" wrapText="1" indent="1" readingOrder="1"/>
    </xf>
    <xf numFmtId="165" fontId="4" fillId="0" borderId="21" xfId="1" applyNumberFormat="1" applyFont="1" applyBorder="1" applyAlignment="1">
      <alignment horizontal="right" vertical="center" wrapText="1" indent="1" readingOrder="1"/>
    </xf>
    <xf numFmtId="167" fontId="0" fillId="0" borderId="0" xfId="0" applyNumberFormat="1"/>
    <xf numFmtId="169" fontId="0" fillId="0" borderId="0" xfId="1" applyNumberFormat="1" applyFont="1"/>
    <xf numFmtId="0" fontId="15" fillId="0" borderId="0" xfId="0" applyFont="1"/>
    <xf numFmtId="165" fontId="15" fillId="0" borderId="0" xfId="1" applyNumberFormat="1" applyFont="1"/>
    <xf numFmtId="168" fontId="0" fillId="0" borderId="0" xfId="2" applyNumberFormat="1" applyFont="1"/>
    <xf numFmtId="168" fontId="8" fillId="2" borderId="0" xfId="2" applyNumberFormat="1" applyFont="1" applyFill="1" applyBorder="1" applyAlignment="1">
      <alignment horizontal="right" vertical="center" wrapText="1" indent="1" readingOrder="1"/>
    </xf>
    <xf numFmtId="168" fontId="8" fillId="0" borderId="0" xfId="2" applyNumberFormat="1" applyFont="1" applyBorder="1" applyAlignment="1">
      <alignment horizontal="right" vertical="center" wrapText="1" indent="1" readingOrder="1"/>
    </xf>
    <xf numFmtId="0" fontId="16" fillId="0" borderId="0" xfId="0" applyFont="1"/>
    <xf numFmtId="166" fontId="6" fillId="2" borderId="22" xfId="0" applyNumberFormat="1" applyFont="1" applyFill="1" applyBorder="1" applyAlignment="1">
      <alignment horizontal="right" vertical="center" wrapText="1" indent="1" readingOrder="1"/>
    </xf>
    <xf numFmtId="166" fontId="6" fillId="0" borderId="22" xfId="0" applyNumberFormat="1" applyFont="1" applyBorder="1" applyAlignment="1">
      <alignment horizontal="right" vertical="center" wrapText="1" indent="1" readingOrder="1"/>
    </xf>
    <xf numFmtId="167" fontId="17" fillId="2" borderId="0" xfId="0" applyNumberFormat="1" applyFont="1" applyFill="1" applyAlignment="1">
      <alignment horizontal="right" vertical="top" wrapText="1" indent="1"/>
    </xf>
    <xf numFmtId="167" fontId="17" fillId="0" borderId="0" xfId="0" applyNumberFormat="1" applyFont="1" applyAlignment="1">
      <alignment horizontal="right" vertical="top" wrapText="1" indent="1"/>
    </xf>
    <xf numFmtId="0" fontId="12" fillId="0" borderId="1" xfId="0" applyFont="1" applyBorder="1" applyAlignment="1">
      <alignment horizontal="right" vertical="center" wrapText="1" readingOrder="1"/>
    </xf>
    <xf numFmtId="168" fontId="8" fillId="2" borderId="0" xfId="0" applyNumberFormat="1" applyFont="1" applyFill="1" applyAlignment="1">
      <alignment horizontal="right" vertical="center" wrapText="1" indent="1" readingOrder="1"/>
    </xf>
    <xf numFmtId="168" fontId="8" fillId="0" borderId="0" xfId="0" applyNumberFormat="1" applyFont="1" applyAlignment="1">
      <alignment horizontal="right" vertical="center" wrapText="1" indent="1" readingOrder="1"/>
    </xf>
    <xf numFmtId="170" fontId="8" fillId="0" borderId="0" xfId="2" applyNumberFormat="1" applyFont="1" applyAlignment="1">
      <alignment horizontal="right" vertical="center" wrapText="1" indent="1" readingOrder="1"/>
    </xf>
    <xf numFmtId="0" fontId="17" fillId="2" borderId="0" xfId="0" applyFont="1" applyFill="1" applyAlignment="1">
      <alignment horizontal="right" vertical="top" wrapText="1" indent="1"/>
    </xf>
    <xf numFmtId="0" fontId="17" fillId="0" borderId="0" xfId="0" applyFont="1" applyAlignment="1">
      <alignment horizontal="right" vertical="top" wrapText="1" indent="1"/>
    </xf>
    <xf numFmtId="166" fontId="6" fillId="2" borderId="0" xfId="0" applyNumberFormat="1" applyFont="1" applyFill="1" applyAlignment="1">
      <alignment horizontal="right" vertical="center" wrapText="1" indent="1" readingOrder="1"/>
    </xf>
    <xf numFmtId="166" fontId="6" fillId="0" borderId="0" xfId="0" applyNumberFormat="1" applyFont="1" applyAlignment="1">
      <alignment horizontal="right" vertical="center" wrapText="1" indent="1" readingOrder="1"/>
    </xf>
    <xf numFmtId="0" fontId="12" fillId="0" borderId="2" xfId="0" applyFont="1" applyBorder="1" applyAlignment="1">
      <alignment horizontal="right" vertical="center" wrapText="1" readingOrder="1"/>
    </xf>
    <xf numFmtId="0" fontId="3" fillId="0" borderId="6" xfId="0" quotePrefix="1" applyFont="1" applyBorder="1" applyAlignment="1">
      <alignment horizontal="left" vertical="center" wrapText="1" readingOrder="1"/>
    </xf>
    <xf numFmtId="0" fontId="14" fillId="0" borderId="0" xfId="0" applyFont="1" applyAlignment="1">
      <alignment vertical="top" wrapText="1"/>
    </xf>
    <xf numFmtId="167" fontId="4" fillId="0" borderId="24" xfId="0" applyNumberFormat="1" applyFont="1" applyBorder="1" applyAlignment="1">
      <alignment horizontal="right" vertical="center" wrapText="1" indent="1" readingOrder="1"/>
    </xf>
    <xf numFmtId="167" fontId="4" fillId="0" borderId="25" xfId="0" applyNumberFormat="1" applyFont="1" applyBorder="1" applyAlignment="1">
      <alignment horizontal="right" vertical="center" wrapText="1" indent="1" readingOrder="1"/>
    </xf>
    <xf numFmtId="167" fontId="19" fillId="0" borderId="0" xfId="0" applyNumberFormat="1" applyFont="1" applyAlignment="1">
      <alignment horizontal="right" vertical="center" wrapText="1" inden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7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showGridLines="0" tabSelected="1" workbookViewId="0"/>
  </sheetViews>
  <sheetFormatPr defaultColWidth="46.42578125" defaultRowHeight="15" x14ac:dyDescent="0.25"/>
  <cols>
    <col min="1" max="1" width="65.85546875" customWidth="1"/>
    <col min="2" max="6" width="12.85546875" customWidth="1"/>
    <col min="7" max="7" width="6.140625" customWidth="1"/>
    <col min="8" max="8" width="12.28515625" customWidth="1"/>
  </cols>
  <sheetData>
    <row r="1" spans="1:6" ht="16.5" thickBot="1" x14ac:dyDescent="0.3">
      <c r="A1" s="6" t="s">
        <v>20</v>
      </c>
    </row>
    <row r="2" spans="1:6" ht="17.25" thickBot="1" x14ac:dyDescent="0.3">
      <c r="A2" s="34" t="s">
        <v>21</v>
      </c>
      <c r="B2" s="28" t="s">
        <v>67</v>
      </c>
      <c r="C2" s="28" t="s">
        <v>70</v>
      </c>
      <c r="D2" s="28" t="s">
        <v>71</v>
      </c>
      <c r="E2" s="28" t="s">
        <v>72</v>
      </c>
      <c r="F2" s="28" t="s">
        <v>73</v>
      </c>
    </row>
    <row r="3" spans="1:6" ht="16.5" x14ac:dyDescent="0.25">
      <c r="A3" s="1" t="s">
        <v>74</v>
      </c>
      <c r="B3" s="30">
        <v>67035</v>
      </c>
      <c r="C3" s="31">
        <v>62863</v>
      </c>
      <c r="D3" s="31">
        <v>67553</v>
      </c>
      <c r="E3" s="31">
        <v>61423</v>
      </c>
      <c r="F3" s="31">
        <v>58815</v>
      </c>
    </row>
    <row r="4" spans="1:6" ht="16.5" x14ac:dyDescent="0.25">
      <c r="A4" s="1" t="s">
        <v>75</v>
      </c>
      <c r="B4" s="35">
        <v>-46550</v>
      </c>
      <c r="C4" s="36">
        <v>-42780</v>
      </c>
      <c r="D4" s="36">
        <v>-47744</v>
      </c>
      <c r="E4" s="36">
        <v>-40216</v>
      </c>
      <c r="F4" s="36">
        <v>-38976</v>
      </c>
    </row>
    <row r="5" spans="1:6" ht="16.5" x14ac:dyDescent="0.25">
      <c r="A5" s="2" t="s">
        <v>63</v>
      </c>
      <c r="B5" s="32">
        <v>20485</v>
      </c>
      <c r="C5" s="33">
        <v>20083</v>
      </c>
      <c r="D5" s="33">
        <v>19809</v>
      </c>
      <c r="E5" s="33">
        <v>21207</v>
      </c>
      <c r="F5" s="33">
        <v>19839</v>
      </c>
    </row>
    <row r="6" spans="1:6" ht="17.25" thickBot="1" x14ac:dyDescent="0.3">
      <c r="A6" s="3" t="s">
        <v>76</v>
      </c>
      <c r="B6" s="62">
        <v>0.30599999999999999</v>
      </c>
      <c r="C6" s="63">
        <v>0.31900000000000001</v>
      </c>
      <c r="D6" s="63">
        <v>0.29299999999999998</v>
      </c>
      <c r="E6" s="63">
        <v>0.34499999999999997</v>
      </c>
      <c r="F6" s="63">
        <v>0.33700000000000002</v>
      </c>
    </row>
    <row r="7" spans="1:6" ht="15.95" customHeight="1" thickBot="1" x14ac:dyDescent="0.3">
      <c r="A7" s="23"/>
      <c r="B7" s="67"/>
      <c r="C7" s="68"/>
      <c r="D7" s="68"/>
      <c r="E7" s="68"/>
      <c r="F7" s="68"/>
    </row>
    <row r="8" spans="1:6" ht="16.5" x14ac:dyDescent="0.25">
      <c r="A8" s="1" t="s">
        <v>2</v>
      </c>
      <c r="B8" s="30">
        <v>-9976</v>
      </c>
      <c r="C8" s="31">
        <v>-9819</v>
      </c>
      <c r="D8" s="31">
        <v>-10842</v>
      </c>
      <c r="E8" s="31">
        <v>-10772</v>
      </c>
      <c r="F8" s="31">
        <v>-11325</v>
      </c>
    </row>
    <row r="9" spans="1:6" ht="16.5" x14ac:dyDescent="0.25">
      <c r="A9" s="1" t="s">
        <v>3</v>
      </c>
      <c r="B9" s="30">
        <v>-4593</v>
      </c>
      <c r="C9" s="31">
        <v>-4478</v>
      </c>
      <c r="D9" s="31">
        <v>-3944</v>
      </c>
      <c r="E9" s="31">
        <v>-5109</v>
      </c>
      <c r="F9" s="31">
        <v>-4800</v>
      </c>
    </row>
    <row r="10" spans="1:6" ht="16.5" x14ac:dyDescent="0.25">
      <c r="A10" s="1" t="s">
        <v>4</v>
      </c>
      <c r="B10" s="35">
        <v>91</v>
      </c>
      <c r="C10" s="36">
        <v>79</v>
      </c>
      <c r="D10" s="36">
        <v>99</v>
      </c>
      <c r="E10" s="36">
        <v>117</v>
      </c>
      <c r="F10" s="36">
        <v>161</v>
      </c>
    </row>
    <row r="11" spans="1:6" ht="16.5" x14ac:dyDescent="0.25">
      <c r="A11" s="2" t="s">
        <v>6</v>
      </c>
      <c r="B11" s="32">
        <v>6007</v>
      </c>
      <c r="C11" s="33">
        <v>5865</v>
      </c>
      <c r="D11" s="33">
        <v>5122</v>
      </c>
      <c r="E11" s="33">
        <v>5443</v>
      </c>
      <c r="F11" s="33">
        <v>3875</v>
      </c>
    </row>
    <row r="12" spans="1:6" ht="16.5" x14ac:dyDescent="0.25">
      <c r="A12" s="3" t="s">
        <v>77</v>
      </c>
      <c r="B12" s="62">
        <v>0.09</v>
      </c>
      <c r="C12" s="63">
        <v>9.2999999999999999E-2</v>
      </c>
      <c r="D12" s="63">
        <v>7.5999999999999998E-2</v>
      </c>
      <c r="E12" s="63">
        <v>8.8999999999999996E-2</v>
      </c>
      <c r="F12" s="63">
        <v>6.6000000000000003E-2</v>
      </c>
    </row>
    <row r="13" spans="1:6" ht="16.5" x14ac:dyDescent="0.25">
      <c r="A13" s="1" t="s">
        <v>7</v>
      </c>
      <c r="B13" s="55">
        <v>249</v>
      </c>
      <c r="C13" s="56">
        <v>361</v>
      </c>
      <c r="D13" s="56">
        <v>820</v>
      </c>
      <c r="E13" s="56">
        <v>597</v>
      </c>
      <c r="F13" s="56" t="s">
        <v>66</v>
      </c>
    </row>
    <row r="14" spans="1:6" ht="16.5" x14ac:dyDescent="0.25">
      <c r="A14" s="2" t="s">
        <v>8</v>
      </c>
      <c r="B14" s="53">
        <v>6256</v>
      </c>
      <c r="C14" s="54">
        <v>6226</v>
      </c>
      <c r="D14" s="54">
        <v>5942</v>
      </c>
      <c r="E14" s="54">
        <v>6040</v>
      </c>
      <c r="F14" s="54">
        <v>3875</v>
      </c>
    </row>
    <row r="15" spans="1:6" ht="17.25" thickBot="1" x14ac:dyDescent="0.3">
      <c r="A15" s="3" t="s">
        <v>78</v>
      </c>
      <c r="B15" s="62">
        <v>9.2999999999999999E-2</v>
      </c>
      <c r="C15" s="63">
        <v>9.9000000000000005E-2</v>
      </c>
      <c r="D15" s="63">
        <v>8.7999999999999995E-2</v>
      </c>
      <c r="E15" s="63">
        <v>9.8000000000000004E-2</v>
      </c>
      <c r="F15" s="63">
        <v>6.6000000000000003E-2</v>
      </c>
    </row>
    <row r="16" spans="1:6" ht="15.95" customHeight="1" thickBot="1" x14ac:dyDescent="0.3">
      <c r="A16" s="23"/>
      <c r="B16" s="67"/>
      <c r="C16" s="68"/>
      <c r="D16" s="68"/>
      <c r="E16" s="68"/>
      <c r="F16" s="68"/>
    </row>
    <row r="17" spans="1:8" ht="16.5" x14ac:dyDescent="0.25">
      <c r="A17" s="1" t="s">
        <v>9</v>
      </c>
      <c r="B17" s="35">
        <v>-5345</v>
      </c>
      <c r="C17" s="36">
        <v>-5212</v>
      </c>
      <c r="D17" s="36">
        <v>-5701</v>
      </c>
      <c r="E17" s="36">
        <v>-6020</v>
      </c>
      <c r="F17" s="36">
        <v>-5567</v>
      </c>
    </row>
    <row r="18" spans="1:8" ht="17.25" thickBot="1" x14ac:dyDescent="0.3">
      <c r="A18" s="2" t="s">
        <v>10</v>
      </c>
      <c r="B18" s="32">
        <v>662</v>
      </c>
      <c r="C18" s="33">
        <v>653</v>
      </c>
      <c r="D18" s="33">
        <v>-579</v>
      </c>
      <c r="E18" s="33">
        <v>-577</v>
      </c>
      <c r="F18" s="33">
        <v>-1692</v>
      </c>
    </row>
    <row r="19" spans="1:8" ht="15.95" customHeight="1" thickBot="1" x14ac:dyDescent="0.3">
      <c r="A19" s="23"/>
      <c r="B19" s="67"/>
      <c r="C19" s="68"/>
      <c r="D19" s="68"/>
      <c r="E19" s="68"/>
      <c r="F19" s="68"/>
    </row>
    <row r="20" spans="1:8" ht="16.5" x14ac:dyDescent="0.25">
      <c r="A20" s="1" t="s">
        <v>24</v>
      </c>
      <c r="B20" s="35">
        <v>-1598</v>
      </c>
      <c r="C20" s="36">
        <v>-1648</v>
      </c>
      <c r="D20" s="36">
        <v>-1836</v>
      </c>
      <c r="E20" s="36">
        <v>-1922</v>
      </c>
      <c r="F20" s="36">
        <v>-2139</v>
      </c>
      <c r="H20" s="57"/>
    </row>
    <row r="21" spans="1:8" ht="17.25" thickBot="1" x14ac:dyDescent="0.3">
      <c r="A21" s="2" t="s">
        <v>14</v>
      </c>
      <c r="B21" s="32">
        <v>-936</v>
      </c>
      <c r="C21" s="33">
        <v>-995</v>
      </c>
      <c r="D21" s="33">
        <v>-2415</v>
      </c>
      <c r="E21" s="33">
        <v>-2499</v>
      </c>
      <c r="F21" s="33">
        <v>-3831</v>
      </c>
      <c r="H21" s="57"/>
    </row>
    <row r="22" spans="1:8" ht="15.95" customHeight="1" thickBot="1" x14ac:dyDescent="0.3">
      <c r="A22" s="23"/>
      <c r="B22" s="67"/>
      <c r="C22" s="68"/>
      <c r="D22" s="68"/>
      <c r="E22" s="68"/>
      <c r="F22" s="68"/>
    </row>
    <row r="23" spans="1:8" ht="16.5" x14ac:dyDescent="0.25">
      <c r="A23" s="1" t="s">
        <v>15</v>
      </c>
      <c r="B23" s="35">
        <v>-195</v>
      </c>
      <c r="C23" s="36">
        <v>-166</v>
      </c>
      <c r="D23" s="36">
        <v>211</v>
      </c>
      <c r="E23" s="36">
        <v>54</v>
      </c>
      <c r="F23" s="36">
        <v>-789</v>
      </c>
      <c r="H23" s="57"/>
    </row>
    <row r="24" spans="1:8" ht="17.25" thickBot="1" x14ac:dyDescent="0.3">
      <c r="A24" s="2" t="s">
        <v>16</v>
      </c>
      <c r="B24" s="32">
        <v>-1131</v>
      </c>
      <c r="C24" s="33">
        <v>-1161</v>
      </c>
      <c r="D24" s="33">
        <v>-2204</v>
      </c>
      <c r="E24" s="33">
        <v>-2445</v>
      </c>
      <c r="F24" s="33">
        <v>-4620</v>
      </c>
      <c r="H24" s="57"/>
    </row>
    <row r="25" spans="1:8" ht="15.95" customHeight="1" thickBot="1" x14ac:dyDescent="0.3">
      <c r="A25" s="23"/>
      <c r="B25" s="67"/>
      <c r="C25" s="68"/>
      <c r="D25" s="68"/>
      <c r="E25" s="68"/>
      <c r="F25" s="68"/>
    </row>
    <row r="26" spans="1:8" ht="16.5" x14ac:dyDescent="0.25">
      <c r="A26" s="1" t="s">
        <v>68</v>
      </c>
      <c r="B26" s="35">
        <v>31</v>
      </c>
      <c r="C26" s="36">
        <v>115</v>
      </c>
      <c r="D26" s="36">
        <v>-22</v>
      </c>
      <c r="E26" s="36">
        <v>92</v>
      </c>
      <c r="F26" s="36">
        <v>-306</v>
      </c>
      <c r="H26" s="57"/>
    </row>
    <row r="27" spans="1:8" ht="17.25" thickBot="1" x14ac:dyDescent="0.3">
      <c r="A27" s="4" t="s">
        <v>17</v>
      </c>
      <c r="B27" s="46">
        <v>-1100</v>
      </c>
      <c r="C27" s="47">
        <v>-1046</v>
      </c>
      <c r="D27" s="47">
        <v>-2226</v>
      </c>
      <c r="E27" s="47">
        <v>-2353</v>
      </c>
      <c r="F27" s="47">
        <v>-4926</v>
      </c>
    </row>
    <row r="28" spans="1:8" ht="15.75" thickTop="1" x14ac:dyDescent="0.25"/>
    <row r="29" spans="1:8" x14ac:dyDescent="0.25">
      <c r="A29" s="8" t="s">
        <v>83</v>
      </c>
    </row>
    <row r="30" spans="1:8" x14ac:dyDescent="0.25">
      <c r="A30" s="8" t="s">
        <v>69</v>
      </c>
    </row>
    <row r="31" spans="1:8" x14ac:dyDescent="0.25">
      <c r="B31" s="61"/>
      <c r="C31" s="61"/>
      <c r="D31" s="61"/>
      <c r="E31" s="61"/>
      <c r="F31" s="6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63CEF-07AD-4077-A824-31058B75DB20}">
  <sheetPr>
    <pageSetUpPr fitToPage="1"/>
  </sheetPr>
  <dimension ref="A1:G25"/>
  <sheetViews>
    <sheetView showGridLines="0" workbookViewId="0">
      <selection activeCell="B3" sqref="B3:E24"/>
    </sheetView>
  </sheetViews>
  <sheetFormatPr defaultColWidth="8.85546875" defaultRowHeight="15" x14ac:dyDescent="0.25"/>
  <cols>
    <col min="1" max="1" width="65.85546875" customWidth="1"/>
    <col min="2" max="5" width="12.85546875" customWidth="1"/>
  </cols>
  <sheetData>
    <row r="1" spans="1:7" ht="16.5" thickBot="1" x14ac:dyDescent="0.3">
      <c r="A1" s="6" t="s">
        <v>61</v>
      </c>
    </row>
    <row r="2" spans="1:7" ht="17.25" thickBot="1" x14ac:dyDescent="0.3">
      <c r="A2" s="5" t="s">
        <v>21</v>
      </c>
      <c r="B2" s="28" t="s">
        <v>67</v>
      </c>
      <c r="C2" s="28" t="s">
        <v>59</v>
      </c>
      <c r="D2" s="28" t="s">
        <v>60</v>
      </c>
      <c r="E2" s="28" t="s">
        <v>23</v>
      </c>
    </row>
    <row r="3" spans="1:7" ht="17.25" thickBot="1" x14ac:dyDescent="0.3">
      <c r="A3" s="37" t="s">
        <v>26</v>
      </c>
      <c r="B3" s="39">
        <v>37461</v>
      </c>
      <c r="C3" s="40">
        <v>33210</v>
      </c>
      <c r="D3" s="40">
        <v>48944</v>
      </c>
      <c r="E3" s="40">
        <v>36045</v>
      </c>
    </row>
    <row r="4" spans="1:7" ht="15.95" customHeight="1" thickBot="1" x14ac:dyDescent="0.3">
      <c r="A4" s="23"/>
      <c r="B4" s="67"/>
      <c r="C4" s="68"/>
      <c r="D4" s="68"/>
      <c r="E4" s="68"/>
      <c r="F4" s="42"/>
      <c r="G4" s="42"/>
    </row>
    <row r="5" spans="1:7" ht="17.25" thickBot="1" x14ac:dyDescent="0.3">
      <c r="A5" s="20" t="s">
        <v>27</v>
      </c>
      <c r="B5" s="43">
        <v>1534</v>
      </c>
      <c r="C5" s="15">
        <v>10949</v>
      </c>
      <c r="D5" s="15">
        <v>-15077</v>
      </c>
      <c r="E5" s="15">
        <v>14208</v>
      </c>
    </row>
    <row r="6" spans="1:7" ht="17.25" thickBot="1" x14ac:dyDescent="0.3">
      <c r="A6" s="21" t="s">
        <v>28</v>
      </c>
      <c r="B6" s="43">
        <v>-2815</v>
      </c>
      <c r="C6" s="15">
        <v>-4293</v>
      </c>
      <c r="D6" s="15">
        <v>-3561</v>
      </c>
      <c r="E6" s="15">
        <v>-3653</v>
      </c>
    </row>
    <row r="7" spans="1:7" ht="16.5" x14ac:dyDescent="0.25">
      <c r="A7" s="22" t="s">
        <v>29</v>
      </c>
      <c r="B7" s="43">
        <v>-2303</v>
      </c>
      <c r="C7" s="15">
        <v>-2405</v>
      </c>
      <c r="D7" s="15">
        <v>2913</v>
      </c>
      <c r="E7" s="15">
        <v>2336</v>
      </c>
    </row>
    <row r="8" spans="1:7" ht="16.5" x14ac:dyDescent="0.25">
      <c r="A8" s="1" t="s">
        <v>30</v>
      </c>
      <c r="B8" s="44">
        <v>21</v>
      </c>
      <c r="C8" s="45" t="s">
        <v>5</v>
      </c>
      <c r="D8" s="45">
        <v>-9</v>
      </c>
      <c r="E8" s="45">
        <v>8</v>
      </c>
    </row>
    <row r="9" spans="1:7" ht="17.25" thickBot="1" x14ac:dyDescent="0.3">
      <c r="A9" s="38" t="s">
        <v>31</v>
      </c>
      <c r="B9" s="39">
        <v>-3563</v>
      </c>
      <c r="C9" s="40">
        <v>4251</v>
      </c>
      <c r="D9" s="40">
        <v>-15734</v>
      </c>
      <c r="E9" s="40">
        <v>12899</v>
      </c>
    </row>
    <row r="10" spans="1:7" ht="15.95" customHeight="1" thickBot="1" x14ac:dyDescent="0.3">
      <c r="A10" s="23"/>
      <c r="B10" s="67"/>
      <c r="C10" s="68"/>
      <c r="D10" s="68"/>
      <c r="E10" s="68"/>
      <c r="F10" s="42"/>
      <c r="G10" s="42"/>
    </row>
    <row r="11" spans="1:7" ht="17.25" thickBot="1" x14ac:dyDescent="0.3">
      <c r="A11" s="7" t="s">
        <v>32</v>
      </c>
      <c r="B11" s="39">
        <v>33898</v>
      </c>
      <c r="C11" s="40">
        <v>37461</v>
      </c>
      <c r="D11" s="40">
        <v>33210</v>
      </c>
      <c r="E11" s="40">
        <v>48944</v>
      </c>
    </row>
    <row r="12" spans="1:7" ht="15.95" customHeight="1" thickBot="1" x14ac:dyDescent="0.3">
      <c r="A12" s="23"/>
      <c r="B12" s="67"/>
      <c r="C12" s="68"/>
      <c r="D12" s="68"/>
      <c r="E12" s="68"/>
      <c r="F12" s="42"/>
      <c r="G12" s="42"/>
    </row>
    <row r="13" spans="1:7" ht="17.25" thickBot="1" x14ac:dyDescent="0.3">
      <c r="A13" s="21" t="s">
        <v>33</v>
      </c>
      <c r="B13" s="43">
        <v>6007</v>
      </c>
      <c r="C13" s="15">
        <v>5865</v>
      </c>
      <c r="D13" s="15">
        <v>5122</v>
      </c>
      <c r="E13" s="15">
        <v>5443</v>
      </c>
    </row>
    <row r="14" spans="1:7" ht="16.5" x14ac:dyDescent="0.25">
      <c r="A14" s="22" t="s">
        <v>34</v>
      </c>
      <c r="B14" s="43">
        <v>-1079</v>
      </c>
      <c r="C14" s="15">
        <v>2395</v>
      </c>
      <c r="D14" s="15">
        <v>-7223</v>
      </c>
      <c r="E14" s="15">
        <v>-4290</v>
      </c>
    </row>
    <row r="15" spans="1:7" ht="16.5" x14ac:dyDescent="0.25">
      <c r="A15" s="1" t="s">
        <v>64</v>
      </c>
      <c r="B15" s="44">
        <v>-3967</v>
      </c>
      <c r="C15" s="45">
        <v>-4164</v>
      </c>
      <c r="D15" s="45">
        <v>-3566</v>
      </c>
      <c r="E15" s="45">
        <v>-3764</v>
      </c>
    </row>
    <row r="16" spans="1:7" ht="17.25" thickBot="1" x14ac:dyDescent="0.3">
      <c r="A16" s="38" t="s">
        <v>35</v>
      </c>
      <c r="B16" s="39">
        <v>961</v>
      </c>
      <c r="C16" s="40">
        <v>4096</v>
      </c>
      <c r="D16" s="40">
        <v>-5667</v>
      </c>
      <c r="E16" s="40">
        <v>-2611</v>
      </c>
    </row>
    <row r="17" spans="1:7" ht="15.95" customHeight="1" thickBot="1" x14ac:dyDescent="0.3">
      <c r="A17" s="23"/>
      <c r="B17" s="67"/>
      <c r="C17" s="68"/>
      <c r="D17" s="68"/>
      <c r="E17" s="68"/>
      <c r="F17" s="42"/>
      <c r="G17" s="42"/>
    </row>
    <row r="18" spans="1:7" ht="16.5" x14ac:dyDescent="0.25">
      <c r="A18" s="22" t="s">
        <v>36</v>
      </c>
      <c r="B18" s="43">
        <v>15160</v>
      </c>
      <c r="C18" s="15">
        <v>14830</v>
      </c>
      <c r="D18" s="15">
        <v>13138</v>
      </c>
      <c r="E18" s="15">
        <v>15229</v>
      </c>
    </row>
    <row r="19" spans="1:7" ht="16.5" x14ac:dyDescent="0.25">
      <c r="A19" s="1" t="s">
        <v>37</v>
      </c>
      <c r="B19" s="44">
        <v>18738</v>
      </c>
      <c r="C19" s="45">
        <v>22631</v>
      </c>
      <c r="D19" s="45">
        <v>20072</v>
      </c>
      <c r="E19" s="45">
        <v>33715</v>
      </c>
    </row>
    <row r="20" spans="1:7" ht="17.25" thickBot="1" x14ac:dyDescent="0.3">
      <c r="A20" s="38" t="s">
        <v>32</v>
      </c>
      <c r="B20" s="39">
        <v>33898</v>
      </c>
      <c r="C20" s="40">
        <v>37461</v>
      </c>
      <c r="D20" s="40">
        <v>33210</v>
      </c>
      <c r="E20" s="40">
        <v>48944</v>
      </c>
    </row>
    <row r="21" spans="1:7" ht="15.95" customHeight="1" thickBot="1" x14ac:dyDescent="0.3">
      <c r="A21" s="23"/>
      <c r="B21" s="67"/>
      <c r="C21" s="68"/>
      <c r="D21" s="68"/>
      <c r="E21" s="68"/>
      <c r="F21" s="42"/>
      <c r="G21" s="42"/>
    </row>
    <row r="22" spans="1:7" ht="16.5" x14ac:dyDescent="0.25">
      <c r="A22" s="22" t="s">
        <v>39</v>
      </c>
      <c r="B22" s="43">
        <v>75000</v>
      </c>
      <c r="C22" s="15">
        <v>75000</v>
      </c>
      <c r="D22" s="15">
        <v>75000</v>
      </c>
      <c r="E22" s="15">
        <v>75000</v>
      </c>
    </row>
    <row r="23" spans="1:7" ht="16.5" x14ac:dyDescent="0.25">
      <c r="A23" s="2" t="s">
        <v>65</v>
      </c>
      <c r="B23" s="44">
        <v>-15160</v>
      </c>
      <c r="C23" s="45">
        <v>-14830</v>
      </c>
      <c r="D23" s="45">
        <v>-13138</v>
      </c>
      <c r="E23" s="45">
        <v>-15229</v>
      </c>
    </row>
    <row r="24" spans="1:7" ht="17.25" thickBot="1" x14ac:dyDescent="0.3">
      <c r="A24" s="4" t="s">
        <v>41</v>
      </c>
      <c r="B24" s="46">
        <v>59840</v>
      </c>
      <c r="C24" s="47">
        <v>60170</v>
      </c>
      <c r="D24" s="47">
        <v>61862</v>
      </c>
      <c r="E24" s="47">
        <v>59771</v>
      </c>
    </row>
    <row r="25" spans="1:7" ht="15.75" thickTop="1" x14ac:dyDescent="0.25"/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44F2-DCEF-4F07-811C-7E3BC99572E8}">
  <sheetPr>
    <pageSetUpPr fitToPage="1"/>
  </sheetPr>
  <dimension ref="A1:G19"/>
  <sheetViews>
    <sheetView showGridLines="0" zoomScale="115" zoomScaleNormal="115" workbookViewId="0">
      <selection activeCell="B3" sqref="B3:E18"/>
    </sheetView>
  </sheetViews>
  <sheetFormatPr defaultColWidth="8.85546875" defaultRowHeight="15" x14ac:dyDescent="0.25"/>
  <cols>
    <col min="1" max="1" width="65.85546875" customWidth="1"/>
    <col min="2" max="5" width="12.85546875" customWidth="1"/>
  </cols>
  <sheetData>
    <row r="1" spans="1:7" ht="16.5" thickBot="1" x14ac:dyDescent="0.3">
      <c r="A1" s="6" t="s">
        <v>62</v>
      </c>
    </row>
    <row r="2" spans="1:7" ht="17.25" thickBot="1" x14ac:dyDescent="0.3">
      <c r="A2" s="5" t="s">
        <v>21</v>
      </c>
      <c r="B2" s="69" t="s">
        <v>67</v>
      </c>
      <c r="C2" s="69" t="s">
        <v>59</v>
      </c>
      <c r="D2" s="69" t="s">
        <v>22</v>
      </c>
      <c r="E2" s="69" t="s">
        <v>23</v>
      </c>
    </row>
    <row r="3" spans="1:7" ht="16.5" x14ac:dyDescent="0.25">
      <c r="A3" s="26" t="s">
        <v>43</v>
      </c>
      <c r="B3" s="43">
        <v>20617</v>
      </c>
      <c r="C3" s="10">
        <v>20617</v>
      </c>
      <c r="D3" s="9">
        <v>20617</v>
      </c>
      <c r="E3" s="9">
        <v>20617</v>
      </c>
    </row>
    <row r="4" spans="1:7" ht="17.25" thickBot="1" x14ac:dyDescent="0.3">
      <c r="A4" s="20" t="s">
        <v>44</v>
      </c>
      <c r="B4" s="43">
        <v>67892</v>
      </c>
      <c r="C4" s="80">
        <v>67988</v>
      </c>
      <c r="D4" s="48">
        <v>67748</v>
      </c>
      <c r="E4" s="48">
        <v>69421</v>
      </c>
    </row>
    <row r="5" spans="1:7" ht="17.25" thickBot="1" x14ac:dyDescent="0.3">
      <c r="A5" s="21" t="s">
        <v>45</v>
      </c>
      <c r="B5" s="43">
        <v>7492</v>
      </c>
      <c r="C5" s="81">
        <v>7699</v>
      </c>
      <c r="D5" s="14">
        <v>7900</v>
      </c>
      <c r="E5" s="14">
        <v>8332</v>
      </c>
    </row>
    <row r="6" spans="1:7" ht="17.25" thickBot="1" x14ac:dyDescent="0.3">
      <c r="A6" s="21" t="s">
        <v>46</v>
      </c>
      <c r="B6" s="43">
        <v>19371</v>
      </c>
      <c r="C6" s="81">
        <v>20391</v>
      </c>
      <c r="D6" s="14">
        <v>21307</v>
      </c>
      <c r="E6" s="14">
        <v>21376</v>
      </c>
    </row>
    <row r="7" spans="1:7" ht="17.25" thickBot="1" x14ac:dyDescent="0.3">
      <c r="A7" s="21" t="s">
        <v>47</v>
      </c>
      <c r="B7" s="43">
        <v>1746</v>
      </c>
      <c r="C7" s="81">
        <v>1782</v>
      </c>
      <c r="D7" s="14">
        <v>1783</v>
      </c>
      <c r="E7" s="14">
        <v>1385</v>
      </c>
    </row>
    <row r="8" spans="1:7" ht="17.25" thickBot="1" x14ac:dyDescent="0.3">
      <c r="A8" s="21" t="s">
        <v>49</v>
      </c>
      <c r="B8" s="43">
        <v>1230</v>
      </c>
      <c r="C8" s="81">
        <v>1226</v>
      </c>
      <c r="D8" s="14">
        <v>1151</v>
      </c>
      <c r="E8" s="14">
        <v>1108</v>
      </c>
    </row>
    <row r="9" spans="1:7" ht="17.25" thickBot="1" x14ac:dyDescent="0.3">
      <c r="A9" s="21" t="s">
        <v>50</v>
      </c>
      <c r="B9" s="43">
        <v>2149</v>
      </c>
      <c r="C9" s="81">
        <v>3289</v>
      </c>
      <c r="D9" s="14">
        <v>3128</v>
      </c>
      <c r="E9" s="14">
        <v>3528</v>
      </c>
    </row>
    <row r="10" spans="1:7" ht="17.25" thickBot="1" x14ac:dyDescent="0.3">
      <c r="A10" s="21" t="s">
        <v>51</v>
      </c>
      <c r="B10" s="43">
        <v>381</v>
      </c>
      <c r="C10" s="81">
        <v>380</v>
      </c>
      <c r="D10" s="14">
        <v>364</v>
      </c>
      <c r="E10" s="14">
        <v>483</v>
      </c>
    </row>
    <row r="11" spans="1:7" ht="17.25" thickBot="1" x14ac:dyDescent="0.3">
      <c r="A11" s="21" t="s">
        <v>52</v>
      </c>
      <c r="B11" s="43">
        <v>48074</v>
      </c>
      <c r="C11" s="81">
        <v>48751</v>
      </c>
      <c r="D11" s="14">
        <v>48927</v>
      </c>
      <c r="E11" s="14">
        <v>49510</v>
      </c>
    </row>
    <row r="12" spans="1:7" ht="17.25" thickBot="1" x14ac:dyDescent="0.3">
      <c r="A12" s="21" t="s">
        <v>53</v>
      </c>
      <c r="B12" s="44">
        <v>33898</v>
      </c>
      <c r="C12" s="45">
        <v>37461</v>
      </c>
      <c r="D12" s="45">
        <v>33210</v>
      </c>
      <c r="E12" s="45">
        <v>48944</v>
      </c>
    </row>
    <row r="13" spans="1:7" ht="17.25" thickBot="1" x14ac:dyDescent="0.3">
      <c r="A13" s="7" t="s">
        <v>54</v>
      </c>
      <c r="B13" s="39">
        <v>202850</v>
      </c>
      <c r="C13" s="40">
        <v>209584</v>
      </c>
      <c r="D13" s="40">
        <v>206135</v>
      </c>
      <c r="E13" s="40">
        <v>224704</v>
      </c>
    </row>
    <row r="14" spans="1:7" ht="15.95" customHeight="1" thickBot="1" x14ac:dyDescent="0.3">
      <c r="A14" s="23"/>
      <c r="B14" s="43"/>
      <c r="C14" s="68"/>
      <c r="D14" s="68"/>
      <c r="E14" s="68"/>
      <c r="F14" s="42"/>
      <c r="G14" s="42"/>
    </row>
    <row r="15" spans="1:7" ht="17.25" thickBot="1" x14ac:dyDescent="0.3">
      <c r="A15" s="21" t="s">
        <v>55</v>
      </c>
      <c r="B15" s="43">
        <v>25389</v>
      </c>
      <c r="C15" s="82">
        <v>26300</v>
      </c>
      <c r="D15" s="14">
        <v>27285</v>
      </c>
      <c r="E15" s="14">
        <v>24583</v>
      </c>
    </row>
    <row r="16" spans="1:7" ht="17.25" thickBot="1" x14ac:dyDescent="0.3">
      <c r="A16" s="21" t="s">
        <v>56</v>
      </c>
      <c r="B16" s="43">
        <v>74342</v>
      </c>
      <c r="C16" s="82">
        <v>75353</v>
      </c>
      <c r="D16" s="14">
        <v>86294</v>
      </c>
      <c r="E16" s="14">
        <v>86637</v>
      </c>
    </row>
    <row r="17" spans="1:5" ht="17.25" thickBot="1" x14ac:dyDescent="0.3">
      <c r="A17" s="21" t="s">
        <v>57</v>
      </c>
      <c r="B17" s="43">
        <v>103119</v>
      </c>
      <c r="C17" s="45">
        <v>107931</v>
      </c>
      <c r="D17" s="45">
        <v>92556</v>
      </c>
      <c r="E17" s="45">
        <v>113484</v>
      </c>
    </row>
    <row r="18" spans="1:5" ht="17.25" thickBot="1" x14ac:dyDescent="0.3">
      <c r="A18" s="4" t="s">
        <v>58</v>
      </c>
      <c r="B18" s="46">
        <v>202850</v>
      </c>
      <c r="C18" s="47">
        <v>209584</v>
      </c>
      <c r="D18" s="47">
        <v>206135</v>
      </c>
      <c r="E18" s="47">
        <v>224704</v>
      </c>
    </row>
    <row r="19" spans="1:5" ht="15.75" thickTop="1" x14ac:dyDescent="0.25">
      <c r="B19" s="64"/>
      <c r="C19" s="64"/>
      <c r="D19" s="64"/>
      <c r="E19" s="64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5537-E20E-42C0-8722-C68DB49A5F2A}">
  <sheetPr>
    <pageSetUpPr fitToPage="1"/>
  </sheetPr>
  <dimension ref="A1:M38"/>
  <sheetViews>
    <sheetView showGridLines="0" workbookViewId="0">
      <selection activeCell="B3" sqref="B3:F31"/>
    </sheetView>
  </sheetViews>
  <sheetFormatPr defaultColWidth="8.85546875" defaultRowHeight="15" x14ac:dyDescent="0.25"/>
  <cols>
    <col min="1" max="1" width="65.85546875" customWidth="1"/>
    <col min="2" max="6" width="12.85546875" customWidth="1"/>
    <col min="9" max="9" width="11" bestFit="1" customWidth="1"/>
  </cols>
  <sheetData>
    <row r="1" spans="1:9" ht="17.25" thickBot="1" x14ac:dyDescent="0.3">
      <c r="A1" s="18" t="s">
        <v>0</v>
      </c>
    </row>
    <row r="2" spans="1:9" ht="17.25" thickBot="1" x14ac:dyDescent="0.3">
      <c r="A2" s="27" t="s">
        <v>1</v>
      </c>
      <c r="B2" s="28" t="s">
        <v>79</v>
      </c>
      <c r="C2" s="28" t="s">
        <v>80</v>
      </c>
      <c r="D2" s="28" t="s">
        <v>81</v>
      </c>
      <c r="E2" s="28" t="s">
        <v>82</v>
      </c>
      <c r="F2" s="29">
        <v>2021</v>
      </c>
    </row>
    <row r="3" spans="1:9" ht="16.5" x14ac:dyDescent="0.25">
      <c r="A3" s="1" t="s">
        <v>74</v>
      </c>
      <c r="B3" s="43">
        <v>248044</v>
      </c>
      <c r="C3" s="15">
        <v>264583</v>
      </c>
      <c r="D3" s="15">
        <v>260786</v>
      </c>
      <c r="E3" s="15">
        <v>279817</v>
      </c>
      <c r="F3" s="15">
        <v>237047</v>
      </c>
      <c r="I3" s="50"/>
    </row>
    <row r="4" spans="1:9" ht="16.5" x14ac:dyDescent="0.25">
      <c r="A4" s="1" t="s">
        <v>75</v>
      </c>
      <c r="B4" s="44">
        <v>-166745</v>
      </c>
      <c r="C4" s="45">
        <v>-181476</v>
      </c>
      <c r="D4" s="45">
        <v>-182253</v>
      </c>
      <c r="E4" s="45">
        <v>-207848</v>
      </c>
      <c r="F4" s="45">
        <v>-174397</v>
      </c>
      <c r="I4" s="50"/>
    </row>
    <row r="5" spans="1:9" ht="16.5" x14ac:dyDescent="0.25">
      <c r="A5" s="2" t="s">
        <v>63</v>
      </c>
      <c r="B5" s="39">
        <v>81299</v>
      </c>
      <c r="C5" s="40">
        <v>83107</v>
      </c>
      <c r="D5" s="40">
        <v>78533</v>
      </c>
      <c r="E5" s="40">
        <v>71969</v>
      </c>
      <c r="F5" s="40">
        <v>62650</v>
      </c>
      <c r="G5" s="61"/>
      <c r="I5" s="50"/>
    </row>
    <row r="6" spans="1:9" ht="16.5" x14ac:dyDescent="0.25">
      <c r="A6" s="3" t="s">
        <v>76</v>
      </c>
      <c r="B6" s="70">
        <v>0.32800000000000001</v>
      </c>
      <c r="C6" s="71">
        <v>0.314</v>
      </c>
      <c r="D6" s="71">
        <v>0.30099999999999999</v>
      </c>
      <c r="E6" s="71">
        <v>0.25700000000000001</v>
      </c>
      <c r="F6" s="71">
        <v>0.26400000000000001</v>
      </c>
      <c r="I6" s="50"/>
    </row>
    <row r="7" spans="1:9" ht="16.5" x14ac:dyDescent="0.25">
      <c r="A7" s="3"/>
      <c r="B7" s="70"/>
      <c r="C7" s="71"/>
      <c r="D7" s="71"/>
      <c r="E7" s="71"/>
      <c r="F7" s="71"/>
      <c r="I7" s="50"/>
    </row>
    <row r="8" spans="1:9" ht="16.5" x14ac:dyDescent="0.25">
      <c r="A8" s="1" t="s">
        <v>2</v>
      </c>
      <c r="B8" s="43">
        <v>-44715</v>
      </c>
      <c r="C8" s="15">
        <v>-45699</v>
      </c>
      <c r="D8" s="15">
        <v>-54345</v>
      </c>
      <c r="E8" s="15">
        <v>-55148</v>
      </c>
      <c r="F8" s="15">
        <v>-40747</v>
      </c>
      <c r="I8" s="50"/>
    </row>
    <row r="9" spans="1:9" ht="16.5" x14ac:dyDescent="0.25">
      <c r="A9" s="1" t="s">
        <v>3</v>
      </c>
      <c r="B9" s="43">
        <v>-18602</v>
      </c>
      <c r="C9" s="15">
        <v>-20946</v>
      </c>
      <c r="D9" s="15">
        <v>-26915</v>
      </c>
      <c r="E9" s="15">
        <v>-43327</v>
      </c>
      <c r="F9" s="15">
        <v>-25584</v>
      </c>
      <c r="I9" s="50"/>
    </row>
    <row r="10" spans="1:9" ht="16.5" x14ac:dyDescent="0.25">
      <c r="A10" s="1" t="s">
        <v>4</v>
      </c>
      <c r="B10" s="44">
        <v>377</v>
      </c>
      <c r="C10" s="45" t="s">
        <v>5</v>
      </c>
      <c r="D10" s="45" t="s">
        <v>5</v>
      </c>
      <c r="E10" s="45" t="s">
        <v>5</v>
      </c>
      <c r="F10" s="45" t="s">
        <v>5</v>
      </c>
      <c r="I10" s="50"/>
    </row>
    <row r="11" spans="1:9" ht="16.5" x14ac:dyDescent="0.25">
      <c r="A11" s="2" t="s">
        <v>6</v>
      </c>
      <c r="B11" s="39">
        <v>18359</v>
      </c>
      <c r="C11" s="40">
        <v>16462</v>
      </c>
      <c r="D11" s="40">
        <v>-2727</v>
      </c>
      <c r="E11" s="40">
        <v>-26506</v>
      </c>
      <c r="F11" s="40">
        <v>-3681</v>
      </c>
      <c r="I11" s="50"/>
    </row>
    <row r="12" spans="1:9" ht="16.5" x14ac:dyDescent="0.25">
      <c r="A12" s="3" t="s">
        <v>77</v>
      </c>
      <c r="B12" s="70">
        <v>7.3999999999999996E-2</v>
      </c>
      <c r="C12" s="71">
        <v>6.2E-2</v>
      </c>
      <c r="D12" s="72">
        <v>-0.01</v>
      </c>
      <c r="E12" s="72">
        <v>-9.5000000000000001E-2</v>
      </c>
      <c r="F12" s="72">
        <v>-1.6E-2</v>
      </c>
      <c r="I12" s="50"/>
    </row>
    <row r="13" spans="1:9" ht="16.5" x14ac:dyDescent="0.25">
      <c r="A13" s="1" t="s">
        <v>7</v>
      </c>
      <c r="B13" s="44">
        <v>1417</v>
      </c>
      <c r="C13" s="45">
        <v>1628</v>
      </c>
      <c r="D13" s="45">
        <v>1793</v>
      </c>
      <c r="E13" s="45">
        <v>4194</v>
      </c>
      <c r="F13" s="45" t="s">
        <v>5</v>
      </c>
      <c r="G13" s="57"/>
      <c r="H13" s="57"/>
      <c r="I13" s="52"/>
    </row>
    <row r="14" spans="1:9" ht="16.5" x14ac:dyDescent="0.25">
      <c r="A14" s="2" t="s">
        <v>8</v>
      </c>
      <c r="B14" s="39">
        <f>B11+B13</f>
        <v>19776</v>
      </c>
      <c r="C14" s="40">
        <f>C11+C13</f>
        <v>18090</v>
      </c>
      <c r="D14" s="40">
        <f>D11+D13</f>
        <v>-934</v>
      </c>
      <c r="E14" s="40">
        <f>E11+E13</f>
        <v>-22312</v>
      </c>
      <c r="F14" s="40">
        <f>F11</f>
        <v>-3681</v>
      </c>
      <c r="I14" s="50"/>
    </row>
    <row r="15" spans="1:9" ht="16.5" x14ac:dyDescent="0.25">
      <c r="A15" s="3" t="s">
        <v>78</v>
      </c>
      <c r="B15" s="70">
        <v>0.08</v>
      </c>
      <c r="C15" s="71">
        <v>6.8000000000000005E-2</v>
      </c>
      <c r="D15" s="72">
        <v>-4.0000000000000001E-3</v>
      </c>
      <c r="E15" s="72">
        <v>-0.08</v>
      </c>
      <c r="F15" s="72">
        <v>-1.6E-2</v>
      </c>
      <c r="I15" s="50"/>
    </row>
    <row r="16" spans="1:9" ht="16.5" x14ac:dyDescent="0.25">
      <c r="A16" s="2"/>
      <c r="B16" s="39"/>
      <c r="C16" s="40"/>
      <c r="D16" s="40"/>
      <c r="E16" s="40"/>
      <c r="F16" s="40"/>
      <c r="I16" s="50"/>
    </row>
    <row r="17" spans="1:13" ht="16.5" x14ac:dyDescent="0.25">
      <c r="A17" s="1" t="s">
        <v>9</v>
      </c>
      <c r="B17" s="44">
        <v>-22909</v>
      </c>
      <c r="C17" s="45">
        <v>-31732</v>
      </c>
      <c r="D17" s="45">
        <v>-21841</v>
      </c>
      <c r="E17" s="45">
        <v>-18094</v>
      </c>
      <c r="F17" s="45">
        <v>-15582</v>
      </c>
      <c r="I17" s="50"/>
      <c r="J17" s="50"/>
      <c r="K17" s="50"/>
      <c r="L17" s="50"/>
      <c r="M17" s="50"/>
    </row>
    <row r="18" spans="1:13" ht="16.5" x14ac:dyDescent="0.25">
      <c r="A18" s="2" t="s">
        <v>10</v>
      </c>
      <c r="B18" s="39">
        <v>-4550</v>
      </c>
      <c r="C18" s="40">
        <v>-15270</v>
      </c>
      <c r="D18" s="40">
        <v>-24568</v>
      </c>
      <c r="E18" s="40">
        <v>-44600</v>
      </c>
      <c r="F18" s="40">
        <v>-19263</v>
      </c>
      <c r="I18" s="50"/>
    </row>
    <row r="19" spans="1:13" ht="16.5" x14ac:dyDescent="0.25">
      <c r="A19" s="2"/>
      <c r="B19" s="39"/>
      <c r="C19" s="40"/>
      <c r="D19" s="40"/>
      <c r="E19" s="40"/>
      <c r="F19" s="40"/>
      <c r="I19" s="50"/>
    </row>
    <row r="20" spans="1:13" ht="16.5" x14ac:dyDescent="0.25">
      <c r="A20" s="1" t="s">
        <v>11</v>
      </c>
      <c r="B20" s="43">
        <v>9184</v>
      </c>
      <c r="C20" s="15">
        <v>1232</v>
      </c>
      <c r="D20" s="15">
        <v>1296</v>
      </c>
      <c r="E20" s="15">
        <v>4740</v>
      </c>
      <c r="F20" s="15">
        <v>2052</v>
      </c>
      <c r="I20" s="50"/>
    </row>
    <row r="21" spans="1:13" ht="16.5" x14ac:dyDescent="0.25">
      <c r="A21" s="1" t="s">
        <v>12</v>
      </c>
      <c r="B21" s="43">
        <v>-8282</v>
      </c>
      <c r="C21" s="15">
        <v>-5220</v>
      </c>
      <c r="D21" s="15">
        <v>-5618</v>
      </c>
      <c r="E21" s="15">
        <v>-4963</v>
      </c>
      <c r="F21" s="15">
        <v>-4107</v>
      </c>
      <c r="I21" s="50"/>
    </row>
    <row r="22" spans="1:13" ht="16.5" x14ac:dyDescent="0.25">
      <c r="A22" s="1" t="s">
        <v>13</v>
      </c>
      <c r="B22" s="44" t="s">
        <v>5</v>
      </c>
      <c r="C22" s="45" t="s">
        <v>5</v>
      </c>
      <c r="D22" s="45">
        <v>-561</v>
      </c>
      <c r="E22" s="45">
        <v>-151</v>
      </c>
      <c r="F22" s="45">
        <v>-26</v>
      </c>
      <c r="I22" s="50"/>
    </row>
    <row r="23" spans="1:13" ht="16.5" x14ac:dyDescent="0.25">
      <c r="A23" s="2" t="s">
        <v>14</v>
      </c>
      <c r="B23" s="39">
        <v>-3648</v>
      </c>
      <c r="C23" s="40">
        <v>-19258</v>
      </c>
      <c r="D23" s="40">
        <v>-29451</v>
      </c>
      <c r="E23" s="40">
        <v>-44974</v>
      </c>
      <c r="F23" s="40">
        <v>-21344</v>
      </c>
      <c r="I23" s="50"/>
    </row>
    <row r="24" spans="1:13" ht="16.5" x14ac:dyDescent="0.25">
      <c r="A24" s="2"/>
      <c r="B24" s="39"/>
      <c r="C24" s="40"/>
      <c r="D24" s="40"/>
      <c r="E24" s="40"/>
      <c r="F24" s="40"/>
      <c r="I24" s="50"/>
    </row>
    <row r="25" spans="1:13" ht="16.5" x14ac:dyDescent="0.25">
      <c r="A25" s="1" t="s">
        <v>15</v>
      </c>
      <c r="B25" s="44">
        <v>-138</v>
      </c>
      <c r="C25" s="45">
        <v>-555</v>
      </c>
      <c r="D25" s="45">
        <v>732</v>
      </c>
      <c r="E25" s="45">
        <v>233</v>
      </c>
      <c r="F25" s="45">
        <v>3854</v>
      </c>
      <c r="I25" s="50"/>
      <c r="J25" s="51"/>
    </row>
    <row r="26" spans="1:13" ht="16.5" x14ac:dyDescent="0.25">
      <c r="A26" s="2" t="s">
        <v>16</v>
      </c>
      <c r="B26" s="39">
        <v>-3786</v>
      </c>
      <c r="C26" s="40">
        <v>-19813</v>
      </c>
      <c r="D26" s="40">
        <v>-28719</v>
      </c>
      <c r="E26" s="40">
        <v>-44741</v>
      </c>
      <c r="F26" s="40">
        <v>-17490</v>
      </c>
      <c r="I26" s="50"/>
    </row>
    <row r="27" spans="1:13" ht="16.5" x14ac:dyDescent="0.25">
      <c r="A27" s="2"/>
      <c r="B27" s="39"/>
      <c r="C27" s="40"/>
      <c r="D27" s="40"/>
      <c r="E27" s="40"/>
      <c r="F27" s="40"/>
      <c r="I27" s="50"/>
    </row>
    <row r="28" spans="1:13" ht="16.5" x14ac:dyDescent="0.25">
      <c r="A28" s="1" t="s">
        <v>85</v>
      </c>
      <c r="B28" s="44">
        <v>-482</v>
      </c>
      <c r="C28" s="45">
        <v>109</v>
      </c>
      <c r="D28" s="45">
        <v>-212</v>
      </c>
      <c r="E28" s="45">
        <v>1180</v>
      </c>
      <c r="F28" s="45">
        <v>888</v>
      </c>
      <c r="I28" s="50"/>
    </row>
    <row r="29" spans="1:13" ht="16.5" x14ac:dyDescent="0.25">
      <c r="A29" s="2" t="s">
        <v>17</v>
      </c>
      <c r="B29" s="39">
        <v>-4268</v>
      </c>
      <c r="C29" s="40">
        <v>-19704</v>
      </c>
      <c r="D29" s="40">
        <v>-28931</v>
      </c>
      <c r="E29" s="40">
        <v>-43561</v>
      </c>
      <c r="F29" s="40">
        <v>-16602</v>
      </c>
      <c r="I29" s="50"/>
    </row>
    <row r="30" spans="1:13" ht="15.75" thickBot="1" x14ac:dyDescent="0.3">
      <c r="A30" s="19"/>
      <c r="B30" s="73"/>
      <c r="C30" s="74"/>
      <c r="D30" s="74"/>
      <c r="E30" s="74"/>
      <c r="F30" s="74"/>
    </row>
    <row r="31" spans="1:13" ht="17.25" thickBot="1" x14ac:dyDescent="0.3">
      <c r="A31" s="7" t="s">
        <v>18</v>
      </c>
      <c r="B31" s="75">
        <v>-0.12</v>
      </c>
      <c r="C31" s="76">
        <v>-0.68</v>
      </c>
      <c r="D31" s="76">
        <v>-1</v>
      </c>
      <c r="E31" s="76">
        <v>-1.51</v>
      </c>
      <c r="F31" s="76">
        <v>-0.57999999999999996</v>
      </c>
    </row>
    <row r="32" spans="1:13" ht="17.25" thickBot="1" x14ac:dyDescent="0.3">
      <c r="A32" s="4" t="s">
        <v>19</v>
      </c>
      <c r="B32" s="65">
        <v>-0.12</v>
      </c>
      <c r="C32" s="66">
        <v>-0.68</v>
      </c>
      <c r="D32" s="66">
        <v>-1</v>
      </c>
      <c r="E32" s="66">
        <v>-1.51</v>
      </c>
      <c r="F32" s="66">
        <v>-0.57999999999999996</v>
      </c>
    </row>
    <row r="33" spans="1:6" ht="15.75" thickTop="1" x14ac:dyDescent="0.25"/>
    <row r="34" spans="1:6" x14ac:dyDescent="0.25">
      <c r="A34" s="8" t="s">
        <v>84</v>
      </c>
    </row>
    <row r="35" spans="1:6" x14ac:dyDescent="0.25">
      <c r="A35" s="8" t="s">
        <v>69</v>
      </c>
    </row>
    <row r="36" spans="1:6" x14ac:dyDescent="0.25">
      <c r="B36" s="50"/>
      <c r="C36" s="50"/>
      <c r="D36" s="50"/>
      <c r="E36" s="50"/>
      <c r="F36" s="50"/>
    </row>
    <row r="37" spans="1:6" x14ac:dyDescent="0.25">
      <c r="A37" s="59"/>
      <c r="B37" s="60"/>
      <c r="C37" s="60"/>
      <c r="D37" s="60"/>
      <c r="E37" s="60"/>
      <c r="F37" s="60"/>
    </row>
    <row r="38" spans="1:6" x14ac:dyDescent="0.25">
      <c r="B38" s="58"/>
      <c r="C38" s="58"/>
      <c r="D38" s="58"/>
      <c r="E38" s="58"/>
      <c r="F38" s="58"/>
    </row>
  </sheetData>
  <pageMargins left="0.7" right="0.7" top="0.75" bottom="0.75" header="0.3" footer="0.3"/>
  <pageSetup paperSize="9" scale="87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3A197-1632-4AC4-B99B-6FAB4EFD3709}">
  <sheetPr>
    <pageSetUpPr fitToPage="1"/>
  </sheetPr>
  <dimension ref="A1:F26"/>
  <sheetViews>
    <sheetView showGridLines="0" workbookViewId="0">
      <selection activeCell="B3" sqref="B3:F25"/>
    </sheetView>
  </sheetViews>
  <sheetFormatPr defaultColWidth="8.85546875" defaultRowHeight="15" x14ac:dyDescent="0.25"/>
  <cols>
    <col min="1" max="1" width="65.85546875" customWidth="1"/>
    <col min="2" max="6" width="12.85546875" customWidth="1"/>
  </cols>
  <sheetData>
    <row r="1" spans="1:6" ht="16.5" thickBot="1" x14ac:dyDescent="0.3">
      <c r="A1" s="6" t="s">
        <v>25</v>
      </c>
    </row>
    <row r="2" spans="1:6" ht="16.5" x14ac:dyDescent="0.25">
      <c r="A2" s="5" t="s">
        <v>1</v>
      </c>
      <c r="B2" s="28">
        <v>2025</v>
      </c>
      <c r="C2" s="28">
        <v>2024</v>
      </c>
      <c r="D2" s="28">
        <v>2023</v>
      </c>
      <c r="E2" s="28">
        <v>2022</v>
      </c>
      <c r="F2" s="29">
        <v>2021</v>
      </c>
    </row>
    <row r="3" spans="1:6" ht="17.25" thickBot="1" x14ac:dyDescent="0.3">
      <c r="A3" s="37" t="s">
        <v>26</v>
      </c>
      <c r="B3" s="39">
        <v>38400</v>
      </c>
      <c r="C3" s="40">
        <v>48599</v>
      </c>
      <c r="D3" s="40">
        <v>82740</v>
      </c>
      <c r="E3" s="40">
        <v>122058</v>
      </c>
      <c r="F3" s="40">
        <v>52504</v>
      </c>
    </row>
    <row r="4" spans="1:6" ht="15.95" customHeight="1" thickBot="1" x14ac:dyDescent="0.3">
      <c r="A4" s="23"/>
      <c r="B4" s="41"/>
      <c r="C4" s="42"/>
      <c r="D4" s="42"/>
      <c r="E4" s="42"/>
      <c r="F4" s="42"/>
    </row>
    <row r="5" spans="1:6" ht="17.25" thickBot="1" x14ac:dyDescent="0.3">
      <c r="A5" s="20" t="s">
        <v>27</v>
      </c>
      <c r="B5" s="43">
        <v>9695</v>
      </c>
      <c r="C5" s="15">
        <v>18348</v>
      </c>
      <c r="D5" s="15">
        <v>-3582</v>
      </c>
      <c r="E5" s="15">
        <v>-1542</v>
      </c>
      <c r="F5" s="15">
        <v>2909</v>
      </c>
    </row>
    <row r="6" spans="1:6" ht="17.25" thickBot="1" x14ac:dyDescent="0.3">
      <c r="A6" s="21" t="s">
        <v>28</v>
      </c>
      <c r="B6" s="43">
        <v>-14236</v>
      </c>
      <c r="C6" s="15">
        <v>-20763</v>
      </c>
      <c r="D6" s="15">
        <v>-18935</v>
      </c>
      <c r="E6" s="15">
        <v>-25167</v>
      </c>
      <c r="F6" s="15">
        <v>-26027</v>
      </c>
    </row>
    <row r="7" spans="1:6" ht="16.5" x14ac:dyDescent="0.25">
      <c r="A7" s="22" t="s">
        <v>29</v>
      </c>
      <c r="B7" s="43">
        <v>-563</v>
      </c>
      <c r="C7" s="15">
        <v>-7541</v>
      </c>
      <c r="D7" s="15">
        <v>-10522</v>
      </c>
      <c r="E7" s="15">
        <v>-14055</v>
      </c>
      <c r="F7" s="15">
        <v>91673</v>
      </c>
    </row>
    <row r="8" spans="1:6" ht="16.5" x14ac:dyDescent="0.25">
      <c r="A8" s="1" t="s">
        <v>30</v>
      </c>
      <c r="B8" s="44">
        <v>-86</v>
      </c>
      <c r="C8" s="45">
        <v>-243</v>
      </c>
      <c r="D8" s="45">
        <v>-1102</v>
      </c>
      <c r="E8" s="45">
        <v>1446</v>
      </c>
      <c r="F8" s="45">
        <v>999</v>
      </c>
    </row>
    <row r="9" spans="1:6" ht="17.25" thickBot="1" x14ac:dyDescent="0.3">
      <c r="A9" s="38" t="s">
        <v>31</v>
      </c>
      <c r="B9" s="39">
        <v>-5190</v>
      </c>
      <c r="C9" s="40">
        <v>-10199</v>
      </c>
      <c r="D9" s="40">
        <v>-34141</v>
      </c>
      <c r="E9" s="40">
        <v>-39318</v>
      </c>
      <c r="F9" s="40">
        <v>69554</v>
      </c>
    </row>
    <row r="10" spans="1:6" ht="15.95" customHeight="1" thickBot="1" x14ac:dyDescent="0.3">
      <c r="A10" s="23"/>
      <c r="B10" s="41"/>
      <c r="C10" s="42"/>
      <c r="D10" s="42"/>
      <c r="E10" s="42"/>
      <c r="F10" s="42"/>
    </row>
    <row r="11" spans="1:6" ht="17.25" thickBot="1" x14ac:dyDescent="0.3">
      <c r="A11" s="7" t="s">
        <v>32</v>
      </c>
      <c r="B11" s="39">
        <v>33210</v>
      </c>
      <c r="C11" s="40">
        <v>38400</v>
      </c>
      <c r="D11" s="40">
        <v>48599</v>
      </c>
      <c r="E11" s="40">
        <v>82740</v>
      </c>
      <c r="F11" s="40">
        <v>122058</v>
      </c>
    </row>
    <row r="12" spans="1:6" ht="15.95" customHeight="1" thickBot="1" x14ac:dyDescent="0.3">
      <c r="A12" s="23"/>
      <c r="B12" s="41"/>
      <c r="C12" s="42"/>
      <c r="D12" s="42"/>
      <c r="E12" s="42"/>
      <c r="F12" s="42"/>
    </row>
    <row r="13" spans="1:6" ht="17.25" thickBot="1" x14ac:dyDescent="0.3">
      <c r="A13" s="21" t="s">
        <v>33</v>
      </c>
      <c r="B13" s="43">
        <v>18359</v>
      </c>
      <c r="C13" s="15">
        <v>16462</v>
      </c>
      <c r="D13" s="15">
        <v>-2727</v>
      </c>
      <c r="E13" s="15">
        <v>-26506</v>
      </c>
      <c r="F13" s="15">
        <v>-3681</v>
      </c>
    </row>
    <row r="14" spans="1:6" ht="16.5" x14ac:dyDescent="0.25">
      <c r="A14" s="22" t="s">
        <v>34</v>
      </c>
      <c r="B14" s="43">
        <v>-9199</v>
      </c>
      <c r="C14" s="15">
        <v>4013</v>
      </c>
      <c r="D14" s="15">
        <v>11382</v>
      </c>
      <c r="E14" s="15">
        <v>10982</v>
      </c>
      <c r="F14" s="15">
        <v>-3255</v>
      </c>
    </row>
    <row r="15" spans="1:6" ht="16.5" x14ac:dyDescent="0.25">
      <c r="A15" s="78" t="s">
        <v>64</v>
      </c>
      <c r="B15" s="44">
        <v>-15314</v>
      </c>
      <c r="C15" s="45">
        <v>-17040</v>
      </c>
      <c r="D15" s="45">
        <v>-19301</v>
      </c>
      <c r="E15" s="45">
        <v>-18878</v>
      </c>
      <c r="F15" s="45">
        <v>-13403</v>
      </c>
    </row>
    <row r="16" spans="1:6" ht="17.25" thickBot="1" x14ac:dyDescent="0.3">
      <c r="A16" s="38" t="s">
        <v>35</v>
      </c>
      <c r="B16" s="39">
        <v>-6154</v>
      </c>
      <c r="C16" s="40">
        <v>3435</v>
      </c>
      <c r="D16" s="40">
        <v>-10646</v>
      </c>
      <c r="E16" s="40">
        <v>-34402</v>
      </c>
      <c r="F16" s="40">
        <v>-20339</v>
      </c>
    </row>
    <row r="17" spans="1:6" ht="15.95" customHeight="1" thickBot="1" x14ac:dyDescent="0.3">
      <c r="A17" s="23"/>
      <c r="B17" s="41"/>
      <c r="C17" s="42"/>
      <c r="D17" s="42"/>
      <c r="E17" s="42"/>
      <c r="F17" s="42"/>
    </row>
    <row r="18" spans="1:6" ht="16.5" x14ac:dyDescent="0.25">
      <c r="A18" s="22" t="s">
        <v>36</v>
      </c>
      <c r="B18" s="43">
        <v>13138</v>
      </c>
      <c r="C18" s="15">
        <v>18055</v>
      </c>
      <c r="D18" s="15">
        <v>26220</v>
      </c>
      <c r="E18" s="15">
        <v>46916</v>
      </c>
      <c r="F18" s="15">
        <v>100021</v>
      </c>
    </row>
    <row r="19" spans="1:6" ht="16.5" x14ac:dyDescent="0.25">
      <c r="A19" s="1" t="s">
        <v>37</v>
      </c>
      <c r="B19" s="44">
        <v>20072</v>
      </c>
      <c r="C19" s="45">
        <v>20345</v>
      </c>
      <c r="D19" s="45">
        <v>22379</v>
      </c>
      <c r="E19" s="45">
        <v>35824</v>
      </c>
      <c r="F19" s="45">
        <v>22037</v>
      </c>
    </row>
    <row r="20" spans="1:6" ht="17.25" thickBot="1" x14ac:dyDescent="0.3">
      <c r="A20" s="38" t="s">
        <v>32</v>
      </c>
      <c r="B20" s="39">
        <v>33210</v>
      </c>
      <c r="C20" s="40">
        <v>38400</v>
      </c>
      <c r="D20" s="40">
        <v>48599</v>
      </c>
      <c r="E20" s="40">
        <v>82740</v>
      </c>
      <c r="F20" s="40">
        <v>122058</v>
      </c>
    </row>
    <row r="21" spans="1:6" ht="15.95" customHeight="1" thickBot="1" x14ac:dyDescent="0.3">
      <c r="A21" s="23"/>
      <c r="B21" s="41"/>
      <c r="C21" s="42"/>
      <c r="D21" s="42"/>
      <c r="E21" s="42"/>
      <c r="F21" s="42"/>
    </row>
    <row r="22" spans="1:6" ht="17.25" thickBot="1" x14ac:dyDescent="0.3">
      <c r="A22" s="21" t="s">
        <v>38</v>
      </c>
      <c r="B22" s="43" t="s">
        <v>5</v>
      </c>
      <c r="C22" s="15">
        <v>100000</v>
      </c>
      <c r="D22" s="15">
        <v>100000</v>
      </c>
      <c r="E22" s="15">
        <v>100000</v>
      </c>
      <c r="F22" s="15">
        <v>100000</v>
      </c>
    </row>
    <row r="23" spans="1:6" ht="16.5" x14ac:dyDescent="0.25">
      <c r="A23" s="22" t="s">
        <v>39</v>
      </c>
      <c r="B23" s="43">
        <v>75000</v>
      </c>
      <c r="C23" s="15" t="s">
        <v>5</v>
      </c>
      <c r="D23" s="15" t="s">
        <v>5</v>
      </c>
      <c r="E23" s="15" t="s">
        <v>5</v>
      </c>
      <c r="F23" s="15" t="s">
        <v>5</v>
      </c>
    </row>
    <row r="24" spans="1:6" ht="16.5" x14ac:dyDescent="0.25">
      <c r="A24" s="2" t="s">
        <v>40</v>
      </c>
      <c r="B24" s="44">
        <v>-13138</v>
      </c>
      <c r="C24" s="45">
        <v>-18055</v>
      </c>
      <c r="D24" s="45">
        <v>-26220</v>
      </c>
      <c r="E24" s="45">
        <v>-46916</v>
      </c>
      <c r="F24" s="45">
        <v>-100021</v>
      </c>
    </row>
    <row r="25" spans="1:6" ht="17.25" thickBot="1" x14ac:dyDescent="0.3">
      <c r="A25" s="4" t="s">
        <v>41</v>
      </c>
      <c r="B25" s="46">
        <v>61862</v>
      </c>
      <c r="C25" s="47">
        <v>81945</v>
      </c>
      <c r="D25" s="47">
        <v>73780</v>
      </c>
      <c r="E25" s="47">
        <v>53084</v>
      </c>
      <c r="F25" s="47">
        <v>-21</v>
      </c>
    </row>
    <row r="26" spans="1:6" ht="15.75" thickTop="1" x14ac:dyDescent="0.25"/>
  </sheetData>
  <pageMargins left="0.7" right="0.7" top="0.75" bottom="0.75" header="0.3" footer="0.3"/>
  <pageSetup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0B52-FD18-4B10-A4F9-08C1E58F1C69}">
  <sheetPr>
    <pageSetUpPr fitToPage="1"/>
  </sheetPr>
  <dimension ref="A1:I21"/>
  <sheetViews>
    <sheetView showGridLines="0" workbookViewId="0">
      <selection activeCell="F20" sqref="F20"/>
    </sheetView>
  </sheetViews>
  <sheetFormatPr defaultColWidth="8.85546875" defaultRowHeight="15" x14ac:dyDescent="0.25"/>
  <cols>
    <col min="1" max="1" width="65.85546875" customWidth="1"/>
    <col min="2" max="6" width="12.85546875" customWidth="1"/>
  </cols>
  <sheetData>
    <row r="1" spans="1:9" ht="16.5" thickBot="1" x14ac:dyDescent="0.3">
      <c r="A1" s="6" t="s">
        <v>42</v>
      </c>
    </row>
    <row r="2" spans="1:9" ht="17.25" thickBot="1" x14ac:dyDescent="0.3">
      <c r="A2" s="5" t="s">
        <v>1</v>
      </c>
      <c r="B2" s="69">
        <v>2025</v>
      </c>
      <c r="C2" s="69">
        <v>2024</v>
      </c>
      <c r="D2" s="77">
        <v>2023</v>
      </c>
      <c r="E2" s="69">
        <v>2022</v>
      </c>
      <c r="F2" s="77">
        <v>2021</v>
      </c>
    </row>
    <row r="3" spans="1:9" ht="16.5" x14ac:dyDescent="0.25">
      <c r="A3" s="26" t="s">
        <v>43</v>
      </c>
      <c r="B3" s="43">
        <v>20617</v>
      </c>
      <c r="C3" s="10">
        <v>20617</v>
      </c>
      <c r="D3" s="11">
        <v>29397</v>
      </c>
      <c r="E3" s="10">
        <v>29404</v>
      </c>
      <c r="F3" s="11">
        <v>22210</v>
      </c>
    </row>
    <row r="4" spans="1:9" ht="17.25" thickBot="1" x14ac:dyDescent="0.3">
      <c r="A4" s="20" t="s">
        <v>44</v>
      </c>
      <c r="B4" s="43">
        <v>67748</v>
      </c>
      <c r="C4" s="15">
        <v>70085</v>
      </c>
      <c r="D4" s="16">
        <v>71454</v>
      </c>
      <c r="E4" s="15">
        <v>69099</v>
      </c>
      <c r="F4" s="16">
        <v>57923</v>
      </c>
    </row>
    <row r="5" spans="1:9" ht="17.25" thickBot="1" x14ac:dyDescent="0.3">
      <c r="A5" s="21" t="s">
        <v>45</v>
      </c>
      <c r="B5" s="43">
        <v>7900</v>
      </c>
      <c r="C5" s="15">
        <v>8889</v>
      </c>
      <c r="D5" s="16">
        <v>8520</v>
      </c>
      <c r="E5" s="15">
        <v>8792</v>
      </c>
      <c r="F5" s="16">
        <v>7233</v>
      </c>
    </row>
    <row r="6" spans="1:9" ht="17.25" thickBot="1" x14ac:dyDescent="0.3">
      <c r="A6" s="21" t="s">
        <v>46</v>
      </c>
      <c r="B6" s="43">
        <v>21307</v>
      </c>
      <c r="C6" s="15">
        <v>24630</v>
      </c>
      <c r="D6" s="16">
        <v>27177</v>
      </c>
      <c r="E6" s="15">
        <v>30658</v>
      </c>
      <c r="F6" s="16">
        <v>13437</v>
      </c>
    </row>
    <row r="7" spans="1:9" ht="17.25" thickBot="1" x14ac:dyDescent="0.3">
      <c r="A7" s="21" t="s">
        <v>47</v>
      </c>
      <c r="B7" s="43">
        <v>1783</v>
      </c>
      <c r="C7" s="15">
        <v>1397</v>
      </c>
      <c r="D7" s="16">
        <v>1512</v>
      </c>
      <c r="E7" s="15">
        <v>1465</v>
      </c>
      <c r="F7" s="16">
        <v>2152</v>
      </c>
    </row>
    <row r="8" spans="1:9" ht="17.25" thickBot="1" x14ac:dyDescent="0.3">
      <c r="A8" s="21" t="s">
        <v>48</v>
      </c>
      <c r="B8" s="43" t="s">
        <v>5</v>
      </c>
      <c r="C8" s="15" t="s">
        <v>5</v>
      </c>
      <c r="D8" s="16" t="s">
        <v>5</v>
      </c>
      <c r="E8" s="15">
        <v>1823</v>
      </c>
      <c r="F8" s="16">
        <v>1974</v>
      </c>
    </row>
    <row r="9" spans="1:9" ht="17.25" thickBot="1" x14ac:dyDescent="0.3">
      <c r="A9" s="21" t="s">
        <v>49</v>
      </c>
      <c r="B9" s="43">
        <v>1151</v>
      </c>
      <c r="C9" s="15">
        <v>1242</v>
      </c>
      <c r="D9" s="16">
        <v>1136</v>
      </c>
      <c r="E9" s="15">
        <v>1506</v>
      </c>
      <c r="F9" s="16">
        <v>1083</v>
      </c>
    </row>
    <row r="10" spans="1:9" ht="17.25" thickBot="1" x14ac:dyDescent="0.3">
      <c r="A10" s="21" t="s">
        <v>50</v>
      </c>
      <c r="B10" s="43">
        <v>3128</v>
      </c>
      <c r="C10" s="15">
        <v>4786</v>
      </c>
      <c r="D10" s="16">
        <v>596</v>
      </c>
      <c r="E10" s="15">
        <v>1369</v>
      </c>
      <c r="F10" s="16">
        <v>496</v>
      </c>
    </row>
    <row r="11" spans="1:9" ht="17.25" thickBot="1" x14ac:dyDescent="0.3">
      <c r="A11" s="21" t="s">
        <v>51</v>
      </c>
      <c r="B11" s="43">
        <v>364</v>
      </c>
      <c r="C11" s="15">
        <v>450</v>
      </c>
      <c r="D11" s="16">
        <v>737</v>
      </c>
      <c r="E11" s="15">
        <v>1113</v>
      </c>
      <c r="F11" s="16">
        <v>333</v>
      </c>
    </row>
    <row r="12" spans="1:9" ht="17.25" thickBot="1" x14ac:dyDescent="0.3">
      <c r="A12" s="21" t="s">
        <v>52</v>
      </c>
      <c r="B12" s="43">
        <v>48927</v>
      </c>
      <c r="C12" s="15">
        <v>59295</v>
      </c>
      <c r="D12" s="16">
        <v>50989</v>
      </c>
      <c r="E12" s="15">
        <v>57035</v>
      </c>
      <c r="F12" s="16">
        <v>49326</v>
      </c>
    </row>
    <row r="13" spans="1:9" ht="17.25" thickBot="1" x14ac:dyDescent="0.3">
      <c r="A13" s="21" t="s">
        <v>53</v>
      </c>
      <c r="B13" s="44">
        <v>33210</v>
      </c>
      <c r="C13" s="45">
        <v>38400</v>
      </c>
      <c r="D13" s="49">
        <v>48599</v>
      </c>
      <c r="E13" s="45">
        <v>82740</v>
      </c>
      <c r="F13" s="49">
        <v>122058</v>
      </c>
    </row>
    <row r="14" spans="1:9" ht="17.25" thickBot="1" x14ac:dyDescent="0.3">
      <c r="A14" s="7" t="s">
        <v>54</v>
      </c>
      <c r="B14" s="39">
        <v>206135</v>
      </c>
      <c r="C14" s="40">
        <v>229791</v>
      </c>
      <c r="D14" s="17">
        <v>240117</v>
      </c>
      <c r="E14" s="40">
        <v>285004</v>
      </c>
      <c r="F14" s="17">
        <v>278225</v>
      </c>
    </row>
    <row r="15" spans="1:9" ht="17.25" thickBot="1" x14ac:dyDescent="0.3">
      <c r="A15" s="2"/>
      <c r="B15" s="24"/>
      <c r="C15" s="25"/>
      <c r="D15" s="25"/>
      <c r="E15" s="25"/>
      <c r="F15" s="25"/>
      <c r="I15" s="50"/>
    </row>
    <row r="16" spans="1:9" ht="17.25" thickBot="1" x14ac:dyDescent="0.3">
      <c r="A16" s="21" t="s">
        <v>55</v>
      </c>
      <c r="B16" s="43">
        <v>27285</v>
      </c>
      <c r="C16" s="15">
        <v>6843</v>
      </c>
      <c r="D16" s="16">
        <v>26284</v>
      </c>
      <c r="E16" s="15">
        <v>53555</v>
      </c>
      <c r="F16" s="16">
        <v>97865</v>
      </c>
    </row>
    <row r="17" spans="1:6" ht="17.25" thickBot="1" x14ac:dyDescent="0.3">
      <c r="A17" s="21" t="s">
        <v>56</v>
      </c>
      <c r="B17" s="43">
        <v>86294</v>
      </c>
      <c r="C17" s="15">
        <v>112781</v>
      </c>
      <c r="D17" s="16">
        <v>112366</v>
      </c>
      <c r="E17" s="15">
        <v>115502</v>
      </c>
      <c r="F17" s="16">
        <v>102035</v>
      </c>
    </row>
    <row r="18" spans="1:6" ht="17.25" thickBot="1" x14ac:dyDescent="0.3">
      <c r="A18" s="21" t="s">
        <v>57</v>
      </c>
      <c r="B18" s="44">
        <v>92556</v>
      </c>
      <c r="C18" s="12">
        <v>110167</v>
      </c>
      <c r="D18" s="13">
        <v>101467</v>
      </c>
      <c r="E18" s="12">
        <v>115947</v>
      </c>
      <c r="F18" s="13">
        <v>78325</v>
      </c>
    </row>
    <row r="19" spans="1:6" ht="17.25" thickBot="1" x14ac:dyDescent="0.3">
      <c r="A19" s="4" t="s">
        <v>58</v>
      </c>
      <c r="B19" s="46">
        <v>206135</v>
      </c>
      <c r="C19" s="47">
        <v>229791</v>
      </c>
      <c r="D19" s="47">
        <v>240117</v>
      </c>
      <c r="E19" s="47">
        <v>285004</v>
      </c>
      <c r="F19" s="47">
        <v>278225</v>
      </c>
    </row>
    <row r="20" spans="1:6" ht="15.75" thickTop="1" x14ac:dyDescent="0.25">
      <c r="A20" s="79"/>
      <c r="B20" s="79"/>
      <c r="C20" s="79"/>
      <c r="D20" s="79"/>
      <c r="E20" s="79"/>
      <c r="F20" s="79"/>
    </row>
    <row r="21" spans="1:6" x14ac:dyDescent="0.25">
      <c r="A21" s="79"/>
      <c r="B21" s="79"/>
      <c r="C21" s="79"/>
      <c r="D21" s="79"/>
      <c r="E21" s="79"/>
      <c r="F21" s="7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PL QoQ</vt:lpstr>
      <vt:lpstr>CFS QoQ</vt:lpstr>
      <vt:lpstr>BS QoQ</vt:lpstr>
      <vt:lpstr>PL YoY</vt:lpstr>
      <vt:lpstr>CFS YoY</vt:lpstr>
      <vt:lpstr>BS YE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2026-07-20T21:52:30Z</dcterms:created>
  <dcterms:modified xsi:type="dcterms:W3CDTF">2026-07-20T21:54:56Z</dcterms:modified>
  <cp:category/>
  <cp:contentStatus/>
</cp:coreProperties>
</file>